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82" windowWidth="19155" windowHeight="11819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J17" i="1"/>
  <c r="J27" l="1"/>
  <c r="J26" s="1"/>
  <c r="J24"/>
  <c r="J20" l="1"/>
  <c r="J22" l="1"/>
  <c r="J12" l="1"/>
  <c r="I16"/>
  <c r="I15" s="1"/>
  <c r="J16" l="1"/>
  <c r="J15" s="1"/>
  <c r="J32" s="1"/>
  <c r="J19" l="1"/>
  <c r="J18" l="1"/>
  <c r="J11" l="1"/>
  <c r="J14" l="1"/>
  <c r="J33" s="1"/>
</calcChain>
</file>

<file path=xl/sharedStrings.xml><?xml version="1.0" encoding="utf-8"?>
<sst xmlns="http://schemas.openxmlformats.org/spreadsheetml/2006/main" count="74" uniqueCount="56">
  <si>
    <t>(код бюджету)</t>
  </si>
  <si>
    <t>Найменуваиии головного розпорядника коштiв місцевого бюджету / вiдповiдального виконавця, найменування бюджетної програми згідно з Типовою програмною класифікацією видаткiв та кредитування мiсцсвого бюджету</t>
  </si>
  <si>
    <t>Рівень виконання робіт на початок бюджетного періоду, %</t>
  </si>
  <si>
    <t>Код Функціональної класифікації видатків та кредитування бюджету</t>
  </si>
  <si>
    <t>0200000</t>
  </si>
  <si>
    <t>Виконавчий комітет міської ради</t>
  </si>
  <si>
    <t>02</t>
  </si>
  <si>
    <t>3110</t>
  </si>
  <si>
    <t xml:space="preserve">Придбання обладнання і предметів довгострокового користування </t>
  </si>
  <si>
    <t>1200000</t>
  </si>
  <si>
    <t>Управління ЖКГ та будівництва міської ради</t>
  </si>
  <si>
    <t>Усього передані кошти</t>
  </si>
  <si>
    <t>РАЗОМ</t>
  </si>
  <si>
    <t>Міський голова                                                       Олександр КОДОЛА</t>
  </si>
  <si>
    <t>0210180</t>
  </si>
  <si>
    <t>0180</t>
  </si>
  <si>
    <t>0133</t>
  </si>
  <si>
    <t>Інша діяльність у сфері державного управління</t>
  </si>
  <si>
    <r>
      <t>Міська цільова програма заходів з відзначення державних та професійних свят, ювілейних та святкових дат, відзначення осіб, які зробили вагомий внесок у розвиток Ніжинської міської територіальної громади, здійснення представницьких та інших заходів на 2021рік (</t>
    </r>
    <r>
      <rPr>
        <sz val="10"/>
        <color rgb="FFFF0000"/>
        <rFont val="Times New Roman"/>
        <family val="1"/>
        <charset val="204"/>
      </rPr>
      <t>придбання електроплити для П.Іванова)</t>
    </r>
  </si>
  <si>
    <t>Обсяги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</si>
  <si>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</si>
  <si>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</si>
  <si>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Найменуваиия інвестиційного проекту</t>
  </si>
  <si>
    <t>Загальна період реалізації проекту, (рік початку і завершення)</t>
  </si>
  <si>
    <t>Загальна вартість проекту, гривень</t>
  </si>
  <si>
    <t>капітальних вкладень бюджету Ніжинської міської ТГ у розрізі інвестиційних проектів</t>
  </si>
  <si>
    <t>Очікуваний рівень готовності проекту на кінець 2023 року</t>
  </si>
  <si>
    <t>у 2024році</t>
  </si>
  <si>
    <t>Обсяг капітальних вкладень місцевого бюджету всього, гривень</t>
  </si>
  <si>
    <t>Обсяг капітальних вкладень місцевого бюджету у 2024 році, гривень</t>
  </si>
  <si>
    <t>0212010</t>
  </si>
  <si>
    <t>2010</t>
  </si>
  <si>
    <t>0731</t>
  </si>
  <si>
    <t>Багатопрофільна стаціонарна медична допомога населенню</t>
  </si>
  <si>
    <t>3210</t>
  </si>
  <si>
    <t xml:space="preserve">Капітальні трансферти підприємствам (установам, організаціям) </t>
  </si>
  <si>
    <t>0212100</t>
  </si>
  <si>
    <t>2100</t>
  </si>
  <si>
    <t>0722</t>
  </si>
  <si>
    <t>Стоматологічна допомога населенню</t>
  </si>
  <si>
    <t>Міська цільова Програма фінансової підтримки комунального некомерційного підприємства "Ніжинська міська стоматологічна поліклініка" Ніжинської міської ради Чернігівської області на 2024рік</t>
  </si>
  <si>
    <t>2030</t>
  </si>
  <si>
    <t>Лікарсько-акушерська допомога вагітним, породіллям та новонародженим</t>
  </si>
  <si>
    <t>0218240</t>
  </si>
  <si>
    <t>8240</t>
  </si>
  <si>
    <t>0380</t>
  </si>
  <si>
    <t>Заходи та роботи з територіальної оборони</t>
  </si>
  <si>
    <t>Заходи із запобігання та ліквідації надзвичайних ситуацій та наслідків стихійного лиха</t>
  </si>
  <si>
    <t xml:space="preserve">          до рiшення мiської ради VIIІ скликання</t>
  </si>
  <si>
    <t xml:space="preserve">                                           "Про бюджет Ніжинської  міської територіальної громади на 2024 рік (код бюджету 2553800000)</t>
  </si>
  <si>
    <t>Додаток 6</t>
  </si>
  <si>
    <t xml:space="preserve">Міська цільова Програма фінансової підтримки комунального некомерційного підприємства «Ніжинська центральна міська лікарня імені Миколи Галицького» на 2024 рік </t>
  </si>
  <si>
    <t>Міська цільова програма  "Фінансова підтримка та розвиток  Комунального некомерційного підприємства "Ніжинський міський пологовий будинок на 2024р"</t>
  </si>
  <si>
    <t xml:space="preserve">Комплексна програма заходів та робіт з територіальної оборони Ніжинської міської територіальної громади на 2024 рік </t>
  </si>
  <si>
    <t xml:space="preserve">Програма розвитку цивільного захисту Ніжинської міської територіальної громади на 2024 рік                                                                                                                                 </t>
  </si>
  <si>
    <t xml:space="preserve">від  08 грудня 2023року № 5-35/ 2023    </t>
  </si>
</sst>
</file>

<file path=xl/styles.xml><?xml version="1.0" encoding="utf-8"?>
<styleSheet xmlns="http://schemas.openxmlformats.org/spreadsheetml/2006/main">
  <fonts count="16">
    <font>
      <sz val="10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i/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b/>
      <sz val="7"/>
      <color theme="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0"/>
      <color rgb="FFFF0000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87">
    <xf numFmtId="0" fontId="0" fillId="0" borderId="0" xfId="0"/>
    <xf numFmtId="0" fontId="5" fillId="0" borderId="1" xfId="0" applyFont="1" applyBorder="1" applyAlignment="1">
      <alignment horizontal="center" vertical="center" textRotation="90"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wrapText="1"/>
    </xf>
    <xf numFmtId="0" fontId="9" fillId="2" borderId="1" xfId="0" applyFont="1" applyFill="1" applyBorder="1" applyAlignment="1">
      <alignment horizontal="left" vertical="center" wrapText="1"/>
    </xf>
    <xf numFmtId="4" fontId="8" fillId="0" borderId="1" xfId="0" applyNumberFormat="1" applyFont="1" applyBorder="1" applyAlignment="1">
      <alignment wrapText="1"/>
    </xf>
    <xf numFmtId="0" fontId="4" fillId="0" borderId="1" xfId="0" applyFont="1" applyBorder="1"/>
    <xf numFmtId="0" fontId="0" fillId="0" borderId="1" xfId="0" applyBorder="1"/>
    <xf numFmtId="0" fontId="4" fillId="3" borderId="1" xfId="0" applyFont="1" applyFill="1" applyBorder="1" applyAlignment="1">
      <alignment wrapText="1"/>
    </xf>
    <xf numFmtId="0" fontId="8" fillId="3" borderId="1" xfId="0" applyFont="1" applyFill="1" applyBorder="1" applyAlignment="1">
      <alignment wrapText="1"/>
    </xf>
    <xf numFmtId="4" fontId="8" fillId="3" borderId="1" xfId="0" applyNumberFormat="1" applyFont="1" applyFill="1" applyBorder="1" applyAlignment="1">
      <alignment wrapText="1"/>
    </xf>
    <xf numFmtId="0" fontId="7" fillId="0" borderId="1" xfId="0" applyFont="1" applyFill="1" applyBorder="1" applyAlignment="1">
      <alignment horizontal="center" vertical="top" wrapText="1"/>
    </xf>
    <xf numFmtId="49" fontId="8" fillId="0" borderId="1" xfId="0" applyNumberFormat="1" applyFont="1" applyBorder="1"/>
    <xf numFmtId="0" fontId="10" fillId="2" borderId="1" xfId="0" applyFont="1" applyFill="1" applyBorder="1" applyAlignment="1">
      <alignment horizontal="left" vertical="center" wrapText="1"/>
    </xf>
    <xf numFmtId="4" fontId="8" fillId="0" borderId="1" xfId="0" applyNumberFormat="1" applyFont="1" applyBorder="1"/>
    <xf numFmtId="49" fontId="9" fillId="2" borderId="1" xfId="0" applyNumberFormat="1" applyFont="1" applyFill="1" applyBorder="1" applyAlignment="1">
      <alignment horizontal="center" vertical="center" wrapText="1"/>
    </xf>
    <xf numFmtId="0" fontId="11" fillId="0" borderId="1" xfId="0" applyFont="1" applyBorder="1" applyAlignment="1">
      <alignment vertical="top" wrapText="1"/>
    </xf>
    <xf numFmtId="0" fontId="12" fillId="0" borderId="1" xfId="0" applyFont="1" applyBorder="1"/>
    <xf numFmtId="4" fontId="4" fillId="0" borderId="1" xfId="0" applyNumberFormat="1" applyFont="1" applyFill="1" applyBorder="1" applyAlignment="1">
      <alignment wrapText="1"/>
    </xf>
    <xf numFmtId="4" fontId="4" fillId="0" borderId="1" xfId="0" applyNumberFormat="1" applyFont="1" applyFill="1" applyBorder="1"/>
    <xf numFmtId="49" fontId="8" fillId="0" borderId="1" xfId="0" applyNumberFormat="1" applyFont="1" applyFill="1" applyBorder="1" applyAlignment="1">
      <alignment horizontal="center"/>
    </xf>
    <xf numFmtId="49" fontId="4" fillId="0" borderId="1" xfId="0" applyNumberFormat="1" applyFont="1" applyBorder="1" applyAlignment="1">
      <alignment horizontal="center"/>
    </xf>
    <xf numFmtId="49" fontId="8" fillId="0" borderId="1" xfId="0" applyNumberFormat="1" applyFont="1" applyBorder="1" applyAlignment="1">
      <alignment horizontal="center"/>
    </xf>
    <xf numFmtId="4" fontId="8" fillId="0" borderId="1" xfId="0" applyNumberFormat="1" applyFont="1" applyFill="1" applyBorder="1"/>
    <xf numFmtId="4" fontId="4" fillId="0" borderId="1" xfId="0" applyNumberFormat="1" applyFont="1" applyBorder="1"/>
    <xf numFmtId="0" fontId="13" fillId="0" borderId="0" xfId="0" applyFont="1"/>
    <xf numFmtId="4" fontId="8" fillId="0" borderId="1" xfId="0" applyNumberFormat="1" applyFont="1" applyFill="1" applyBorder="1" applyAlignment="1">
      <alignment wrapText="1"/>
    </xf>
    <xf numFmtId="49" fontId="8" fillId="0" borderId="1" xfId="0" applyNumberFormat="1" applyFont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wrapText="1"/>
    </xf>
    <xf numFmtId="49" fontId="7" fillId="0" borderId="1" xfId="0" applyNumberFormat="1" applyFont="1" applyBorder="1" applyAlignment="1">
      <alignment horizontal="center" wrapText="1"/>
    </xf>
    <xf numFmtId="0" fontId="0" fillId="0" borderId="1" xfId="0" applyFill="1" applyBorder="1"/>
    <xf numFmtId="0" fontId="8" fillId="0" borderId="1" xfId="0" applyFont="1" applyBorder="1"/>
    <xf numFmtId="0" fontId="9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wrapText="1"/>
    </xf>
    <xf numFmtId="4" fontId="10" fillId="0" borderId="1" xfId="0" applyNumberFormat="1" applyFont="1" applyFill="1" applyBorder="1" applyAlignment="1">
      <alignment horizontal="center" vertical="center" wrapText="1"/>
    </xf>
    <xf numFmtId="4" fontId="4" fillId="5" borderId="1" xfId="0" applyNumberFormat="1" applyFont="1" applyFill="1" applyBorder="1"/>
    <xf numFmtId="0" fontId="4" fillId="4" borderId="1" xfId="0" applyNumberFormat="1" applyFont="1" applyFill="1" applyBorder="1" applyAlignment="1">
      <alignment wrapText="1"/>
    </xf>
    <xf numFmtId="0" fontId="0" fillId="3" borderId="1" xfId="0" applyFill="1" applyBorder="1"/>
    <xf numFmtId="4" fontId="4" fillId="0" borderId="3" xfId="0" applyNumberFormat="1" applyFont="1" applyBorder="1"/>
    <xf numFmtId="4" fontId="15" fillId="0" borderId="1" xfId="0" applyNumberFormat="1" applyFont="1" applyBorder="1"/>
    <xf numFmtId="49" fontId="8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0" fontId="4" fillId="0" borderId="1" xfId="0" applyNumberFormat="1" applyFont="1" applyFill="1" applyBorder="1" applyAlignment="1">
      <alignment wrapText="1"/>
    </xf>
    <xf numFmtId="0" fontId="8" fillId="0" borderId="1" xfId="0" applyFont="1" applyFill="1" applyBorder="1" applyAlignment="1">
      <alignment vertical="center" wrapText="1"/>
    </xf>
    <xf numFmtId="0" fontId="8" fillId="0" borderId="1" xfId="0" applyNumberFormat="1" applyFont="1" applyFill="1" applyBorder="1" applyAlignment="1">
      <alignment wrapText="1"/>
    </xf>
    <xf numFmtId="4" fontId="8" fillId="0" borderId="4" xfId="0" applyNumberFormat="1" applyFont="1" applyBorder="1"/>
    <xf numFmtId="0" fontId="9" fillId="0" borderId="1" xfId="0" applyFont="1" applyFill="1" applyBorder="1" applyAlignment="1">
      <alignment wrapText="1"/>
    </xf>
    <xf numFmtId="0" fontId="10" fillId="0" borderId="1" xfId="0" applyFont="1" applyFill="1" applyBorder="1" applyAlignment="1">
      <alignment vertical="center" wrapText="1"/>
    </xf>
    <xf numFmtId="0" fontId="8" fillId="0" borderId="1" xfId="0" applyFont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 wrapText="1"/>
    </xf>
    <xf numFmtId="1" fontId="8" fillId="0" borderId="1" xfId="0" applyNumberFormat="1" applyFont="1" applyFill="1" applyBorder="1" applyAlignment="1">
      <alignment horizontal="center" vertical="center"/>
    </xf>
    <xf numFmtId="4" fontId="9" fillId="0" borderId="1" xfId="0" applyNumberFormat="1" applyFont="1" applyFill="1" applyBorder="1" applyAlignment="1">
      <alignment horizontal="center" vertical="center" wrapText="1"/>
    </xf>
    <xf numFmtId="0" fontId="14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0" xfId="0" applyFont="1" applyAlignment="1">
      <alignment horizontal="center"/>
    </xf>
    <xf numFmtId="4" fontId="10" fillId="0" borderId="5" xfId="0" applyNumberFormat="1" applyFont="1" applyFill="1" applyBorder="1" applyAlignment="1">
      <alignment horizontal="center" vertical="center" wrapText="1"/>
    </xf>
    <xf numFmtId="4" fontId="10" fillId="0" borderId="3" xfId="0" applyNumberFormat="1" applyFont="1" applyFill="1" applyBorder="1" applyAlignment="1">
      <alignment horizontal="center" vertical="center" wrapText="1"/>
    </xf>
    <xf numFmtId="4" fontId="10" fillId="0" borderId="4" xfId="0" applyNumberFormat="1" applyFont="1" applyFill="1" applyBorder="1" applyAlignment="1">
      <alignment horizontal="center" vertical="center" wrapText="1"/>
    </xf>
    <xf numFmtId="4" fontId="4" fillId="0" borderId="5" xfId="0" applyNumberFormat="1" applyFont="1" applyBorder="1" applyAlignment="1">
      <alignment horizontal="center"/>
    </xf>
    <xf numFmtId="4" fontId="4" fillId="0" borderId="3" xfId="0" applyNumberFormat="1" applyFont="1" applyBorder="1" applyAlignment="1">
      <alignment horizontal="center"/>
    </xf>
    <xf numFmtId="4" fontId="4" fillId="0" borderId="4" xfId="0" applyNumberFormat="1" applyFont="1" applyBorder="1" applyAlignment="1">
      <alignment horizontal="center"/>
    </xf>
    <xf numFmtId="0" fontId="0" fillId="0" borderId="5" xfId="0" applyFill="1" applyBorder="1" applyAlignment="1">
      <alignment horizontal="center"/>
    </xf>
    <xf numFmtId="0" fontId="0" fillId="0" borderId="3" xfId="0" applyFill="1" applyBorder="1" applyAlignment="1">
      <alignment horizontal="center"/>
    </xf>
    <xf numFmtId="0" fontId="0" fillId="0" borderId="4" xfId="0" applyFill="1" applyBorder="1" applyAlignment="1">
      <alignment horizontal="center"/>
    </xf>
    <xf numFmtId="0" fontId="0" fillId="0" borderId="5" xfId="0" applyFont="1" applyFill="1" applyBorder="1" applyAlignment="1">
      <alignment horizontal="center" vertical="center"/>
    </xf>
    <xf numFmtId="0" fontId="0" fillId="0" borderId="3" xfId="0" applyFont="1" applyFill="1" applyBorder="1" applyAlignment="1">
      <alignment horizontal="center" vertical="center"/>
    </xf>
    <xf numFmtId="0" fontId="0" fillId="0" borderId="4" xfId="0" applyFont="1" applyFill="1" applyBorder="1" applyAlignment="1">
      <alignment horizontal="center" vertical="center"/>
    </xf>
    <xf numFmtId="49" fontId="4" fillId="0" borderId="5" xfId="0" applyNumberFormat="1" applyFont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center" vertical="center" wrapText="1"/>
    </xf>
    <xf numFmtId="49" fontId="4" fillId="0" borderId="4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wrapText="1"/>
    </xf>
    <xf numFmtId="0" fontId="4" fillId="0" borderId="3" xfId="0" applyFont="1" applyFill="1" applyBorder="1" applyAlignment="1">
      <alignment horizontal="center" wrapText="1"/>
    </xf>
    <xf numFmtId="0" fontId="4" fillId="0" borderId="4" xfId="0" applyFont="1" applyFill="1" applyBorder="1" applyAlignment="1">
      <alignment horizontal="center" wrapText="1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0" fillId="0" borderId="0" xfId="0" applyAlignment="1">
      <alignment horizontal="center"/>
    </xf>
  </cellXfs>
  <cellStyles count="2">
    <cellStyle name="Звичайни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35"/>
  <sheetViews>
    <sheetView tabSelected="1" showWhiteSpace="0" zoomScaleNormal="100" zoomScaleSheetLayoutView="75" workbookViewId="0">
      <selection activeCell="G4" sqref="G4:K4"/>
    </sheetView>
  </sheetViews>
  <sheetFormatPr defaultRowHeight="13.6"/>
  <cols>
    <col min="1" max="1" width="8.5703125" customWidth="1"/>
    <col min="3" max="3" width="9.28515625" customWidth="1"/>
    <col min="4" max="4" width="34.42578125" customWidth="1"/>
    <col min="5" max="5" width="47.28515625" customWidth="1"/>
    <col min="6" max="6" width="9" customWidth="1"/>
    <col min="7" max="7" width="7.7109375" customWidth="1"/>
    <col min="8" max="8" width="10.140625" customWidth="1"/>
    <col min="9" max="9" width="14" customWidth="1"/>
    <col min="10" max="10" width="15.85546875" customWidth="1"/>
    <col min="11" max="11" width="10.85546875" customWidth="1"/>
  </cols>
  <sheetData>
    <row r="1" spans="1:11">
      <c r="H1" s="58" t="s">
        <v>50</v>
      </c>
      <c r="I1" s="58"/>
      <c r="J1" s="58"/>
    </row>
    <row r="2" spans="1:11">
      <c r="D2" s="26"/>
      <c r="F2" s="58" t="s">
        <v>48</v>
      </c>
      <c r="G2" s="58"/>
      <c r="H2" s="58"/>
      <c r="I2" s="58"/>
      <c r="J2" s="58"/>
      <c r="K2" s="58"/>
    </row>
    <row r="3" spans="1:11">
      <c r="E3" s="58" t="s">
        <v>49</v>
      </c>
      <c r="F3" s="58"/>
      <c r="G3" s="58"/>
      <c r="H3" s="58"/>
      <c r="I3" s="58"/>
      <c r="J3" s="58"/>
      <c r="K3" s="58"/>
    </row>
    <row r="4" spans="1:11">
      <c r="G4" s="58" t="s">
        <v>55</v>
      </c>
      <c r="H4" s="58"/>
      <c r="I4" s="58"/>
      <c r="J4" s="58"/>
      <c r="K4" s="58"/>
    </row>
    <row r="5" spans="1:11" ht="15.65">
      <c r="A5" s="84" t="s">
        <v>19</v>
      </c>
      <c r="B5" s="84"/>
      <c r="C5" s="84"/>
      <c r="D5" s="84"/>
      <c r="E5" s="84"/>
      <c r="F5" s="84"/>
      <c r="G5" s="84"/>
      <c r="H5" s="84"/>
      <c r="I5" s="84"/>
      <c r="J5" s="84"/>
      <c r="K5" s="84"/>
    </row>
    <row r="6" spans="1:11" ht="30.75" customHeight="1">
      <c r="A6" s="85" t="s">
        <v>25</v>
      </c>
      <c r="B6" s="85"/>
      <c r="C6" s="85"/>
      <c r="D6" s="85"/>
      <c r="E6" s="85"/>
      <c r="F6" s="85"/>
      <c r="G6" s="85"/>
      <c r="H6" s="85"/>
      <c r="I6" s="85"/>
      <c r="J6" s="85"/>
      <c r="K6" s="85"/>
    </row>
    <row r="7" spans="1:11" ht="15.65">
      <c r="A7" s="84" t="s">
        <v>27</v>
      </c>
      <c r="B7" s="84"/>
      <c r="C7" s="84"/>
      <c r="D7" s="84"/>
      <c r="E7" s="84"/>
      <c r="F7" s="84"/>
      <c r="G7" s="84"/>
      <c r="H7" s="84"/>
      <c r="I7" s="84"/>
      <c r="J7" s="84"/>
      <c r="K7" s="84"/>
    </row>
    <row r="8" spans="1:11">
      <c r="A8" s="86">
        <v>25538000000</v>
      </c>
      <c r="B8" s="86"/>
    </row>
    <row r="9" spans="1:11">
      <c r="A9" s="83" t="s">
        <v>0</v>
      </c>
      <c r="B9" s="83"/>
    </row>
    <row r="10" spans="1:11" ht="102.25" customHeight="1">
      <c r="A10" s="1" t="s">
        <v>20</v>
      </c>
      <c r="B10" s="1" t="s">
        <v>21</v>
      </c>
      <c r="C10" s="1" t="s">
        <v>3</v>
      </c>
      <c r="D10" s="2" t="s">
        <v>1</v>
      </c>
      <c r="E10" s="2" t="s">
        <v>22</v>
      </c>
      <c r="F10" s="2" t="s">
        <v>23</v>
      </c>
      <c r="G10" s="2" t="s">
        <v>24</v>
      </c>
      <c r="H10" s="2" t="s">
        <v>2</v>
      </c>
      <c r="I10" s="2" t="s">
        <v>28</v>
      </c>
      <c r="J10" s="2" t="s">
        <v>29</v>
      </c>
      <c r="K10" s="2" t="s">
        <v>26</v>
      </c>
    </row>
    <row r="11" spans="1:11" ht="39.75" customHeight="1">
      <c r="A11" s="13" t="s">
        <v>4</v>
      </c>
      <c r="B11" s="21" t="s">
        <v>6</v>
      </c>
      <c r="C11" s="7"/>
      <c r="D11" s="12" t="s">
        <v>5</v>
      </c>
      <c r="E11" s="7"/>
      <c r="F11" s="7"/>
      <c r="G11" s="4"/>
      <c r="H11" s="4"/>
      <c r="I11" s="8"/>
      <c r="J11" s="6">
        <f>J12</f>
        <v>2600000</v>
      </c>
      <c r="K11" s="4"/>
    </row>
    <row r="12" spans="1:11" ht="58.75" customHeight="1">
      <c r="A12" s="42" t="s">
        <v>30</v>
      </c>
      <c r="B12" s="29" t="s">
        <v>31</v>
      </c>
      <c r="C12" s="16" t="s">
        <v>32</v>
      </c>
      <c r="D12" s="5" t="s">
        <v>33</v>
      </c>
      <c r="E12" s="7"/>
      <c r="F12" s="7"/>
      <c r="G12" s="4"/>
      <c r="H12" s="4"/>
      <c r="J12" s="27">
        <f>J13</f>
        <v>2600000</v>
      </c>
      <c r="K12" s="4"/>
    </row>
    <row r="13" spans="1:11" ht="53.5" customHeight="1">
      <c r="A13" s="7"/>
      <c r="B13" s="43" t="s">
        <v>34</v>
      </c>
      <c r="C13" s="44"/>
      <c r="D13" s="14" t="s">
        <v>35</v>
      </c>
      <c r="E13" s="45" t="s">
        <v>51</v>
      </c>
      <c r="F13" s="7"/>
      <c r="G13" s="4"/>
      <c r="H13" s="4"/>
      <c r="I13" s="8"/>
      <c r="J13" s="19">
        <v>2600000</v>
      </c>
      <c r="K13" s="4"/>
    </row>
    <row r="14" spans="1:11" ht="17.5" customHeight="1">
      <c r="A14" s="9"/>
      <c r="B14" s="9"/>
      <c r="C14" s="9"/>
      <c r="D14" s="9"/>
      <c r="E14" s="10"/>
      <c r="F14" s="9"/>
      <c r="G14" s="9"/>
      <c r="H14" s="9"/>
      <c r="I14" s="39"/>
      <c r="J14" s="11">
        <f>J11</f>
        <v>2600000</v>
      </c>
      <c r="K14" s="9"/>
    </row>
    <row r="15" spans="1:11" ht="18.7" customHeight="1">
      <c r="A15" s="13" t="s">
        <v>4</v>
      </c>
      <c r="B15" s="21" t="s">
        <v>6</v>
      </c>
      <c r="C15" s="7"/>
      <c r="D15" s="12" t="s">
        <v>5</v>
      </c>
      <c r="E15" s="7"/>
      <c r="F15" s="7"/>
      <c r="G15" s="7"/>
      <c r="H15" s="7"/>
      <c r="I15" s="15">
        <f>I16</f>
        <v>0</v>
      </c>
      <c r="J15" s="15">
        <f>J16+J20+J22+J24</f>
        <v>18574100</v>
      </c>
      <c r="K15" s="7"/>
    </row>
    <row r="16" spans="1:11" ht="37.549999999999997" customHeight="1">
      <c r="A16" s="42" t="s">
        <v>30</v>
      </c>
      <c r="B16" s="29" t="s">
        <v>31</v>
      </c>
      <c r="C16" s="16" t="s">
        <v>32</v>
      </c>
      <c r="D16" s="5" t="s">
        <v>33</v>
      </c>
      <c r="E16" s="7"/>
      <c r="F16" s="7"/>
      <c r="G16" s="7"/>
      <c r="H16" s="7"/>
      <c r="I16" s="15">
        <f>I17</f>
        <v>0</v>
      </c>
      <c r="J16" s="15">
        <f>J17</f>
        <v>17074100</v>
      </c>
      <c r="K16" s="7"/>
    </row>
    <row r="17" spans="1:14" ht="71.5" customHeight="1">
      <c r="A17" s="7"/>
      <c r="B17" s="43" t="s">
        <v>34</v>
      </c>
      <c r="C17" s="44"/>
      <c r="D17" s="14" t="s">
        <v>35</v>
      </c>
      <c r="E17" s="45" t="s">
        <v>51</v>
      </c>
      <c r="F17" s="7"/>
      <c r="G17" s="7"/>
      <c r="H17" s="7"/>
      <c r="I17" s="41"/>
      <c r="J17" s="20">
        <f>21674100-2600000-2000000</f>
        <v>17074100</v>
      </c>
      <c r="K17" s="7"/>
      <c r="L17" s="26"/>
      <c r="M17" s="26"/>
      <c r="N17" s="26"/>
    </row>
    <row r="18" spans="1:14" ht="30.25" hidden="1" customHeight="1">
      <c r="A18" s="13" t="s">
        <v>14</v>
      </c>
      <c r="B18" s="23" t="s">
        <v>15</v>
      </c>
      <c r="C18" s="13" t="s">
        <v>16</v>
      </c>
      <c r="D18" s="5" t="s">
        <v>17</v>
      </c>
      <c r="E18" s="35"/>
      <c r="F18" s="33"/>
      <c r="G18" s="33"/>
      <c r="H18" s="33"/>
      <c r="I18" s="40"/>
      <c r="J18" s="24">
        <f>J19</f>
        <v>0</v>
      </c>
      <c r="K18" s="7"/>
      <c r="L18" s="26"/>
      <c r="M18" s="26"/>
      <c r="N18" s="26"/>
    </row>
    <row r="19" spans="1:14" ht="36" hidden="1" customHeight="1">
      <c r="A19" s="7"/>
      <c r="B19" s="22" t="s">
        <v>7</v>
      </c>
      <c r="C19" s="7"/>
      <c r="D19" s="14" t="s">
        <v>8</v>
      </c>
      <c r="E19" s="38" t="s">
        <v>18</v>
      </c>
      <c r="F19" s="7"/>
      <c r="G19" s="7"/>
      <c r="H19" s="7"/>
      <c r="I19" s="40"/>
      <c r="J19" s="37">
        <f>15000+1100-16100</f>
        <v>0</v>
      </c>
      <c r="K19" s="7"/>
      <c r="L19" s="26"/>
      <c r="M19" s="26"/>
      <c r="N19" s="26"/>
    </row>
    <row r="20" spans="1:14" ht="43.5" customHeight="1">
      <c r="A20" s="33">
        <v>212030</v>
      </c>
      <c r="B20" s="23" t="s">
        <v>41</v>
      </c>
      <c r="C20" s="33">
        <v>733</v>
      </c>
      <c r="D20" s="5" t="s">
        <v>42</v>
      </c>
      <c r="E20" s="48"/>
      <c r="F20" s="33"/>
      <c r="G20" s="33"/>
      <c r="H20" s="33"/>
      <c r="I20" s="49"/>
      <c r="J20" s="24">
        <f>J21</f>
        <v>500000</v>
      </c>
      <c r="K20" s="7"/>
      <c r="L20" s="26"/>
      <c r="M20" s="26"/>
      <c r="N20" s="26"/>
    </row>
    <row r="21" spans="1:14" ht="50.95" customHeight="1">
      <c r="A21" s="7"/>
      <c r="B21" s="22" t="s">
        <v>34</v>
      </c>
      <c r="C21" s="7"/>
      <c r="D21" s="14" t="s">
        <v>35</v>
      </c>
      <c r="E21" s="46" t="s">
        <v>52</v>
      </c>
      <c r="F21" s="7"/>
      <c r="G21" s="7"/>
      <c r="H21" s="7"/>
      <c r="I21" s="25"/>
      <c r="J21" s="20">
        <v>500000</v>
      </c>
      <c r="K21" s="7"/>
      <c r="L21" s="26"/>
      <c r="M21" s="26"/>
      <c r="N21" s="26"/>
    </row>
    <row r="22" spans="1:14" ht="36" customHeight="1">
      <c r="A22" s="28" t="s">
        <v>36</v>
      </c>
      <c r="B22" s="28" t="s">
        <v>37</v>
      </c>
      <c r="C22" s="28" t="s">
        <v>38</v>
      </c>
      <c r="D22" s="5" t="s">
        <v>39</v>
      </c>
      <c r="E22" s="47"/>
      <c r="F22" s="7"/>
      <c r="G22" s="7"/>
      <c r="H22" s="7"/>
      <c r="I22" s="25"/>
      <c r="J22" s="24">
        <f>J23</f>
        <v>500000</v>
      </c>
      <c r="K22" s="7"/>
      <c r="L22" s="26"/>
      <c r="M22" s="26"/>
      <c r="N22" s="26"/>
    </row>
    <row r="23" spans="1:14" ht="54" customHeight="1">
      <c r="A23" s="44"/>
      <c r="B23" s="43" t="s">
        <v>34</v>
      </c>
      <c r="C23" s="44"/>
      <c r="D23" s="14" t="s">
        <v>35</v>
      </c>
      <c r="E23" s="45" t="s">
        <v>40</v>
      </c>
      <c r="F23" s="7"/>
      <c r="G23" s="7"/>
      <c r="H23" s="7"/>
      <c r="I23" s="25"/>
      <c r="J23" s="20">
        <v>500000</v>
      </c>
      <c r="K23" s="7"/>
      <c r="L23" s="26"/>
      <c r="M23" s="26"/>
      <c r="N23" s="26"/>
    </row>
    <row r="24" spans="1:14" ht="42.8" customHeight="1">
      <c r="A24" s="28" t="s">
        <v>43</v>
      </c>
      <c r="B24" s="28" t="s">
        <v>44</v>
      </c>
      <c r="C24" s="28" t="s">
        <v>45</v>
      </c>
      <c r="D24" s="5" t="s">
        <v>46</v>
      </c>
      <c r="E24" s="50"/>
      <c r="F24" s="7"/>
      <c r="G24" s="7"/>
      <c r="H24" s="7"/>
      <c r="I24" s="25"/>
      <c r="J24" s="24">
        <f>J25</f>
        <v>500000</v>
      </c>
      <c r="K24" s="7"/>
      <c r="L24" s="26"/>
      <c r="M24" s="26"/>
      <c r="N24" s="26"/>
    </row>
    <row r="25" spans="1:14" ht="46.55" customHeight="1">
      <c r="A25" s="43"/>
      <c r="B25" s="43" t="s">
        <v>7</v>
      </c>
      <c r="C25" s="43"/>
      <c r="D25" s="14" t="s">
        <v>8</v>
      </c>
      <c r="E25" s="51" t="s">
        <v>53</v>
      </c>
      <c r="F25" s="7"/>
      <c r="G25" s="7"/>
      <c r="H25" s="7"/>
      <c r="I25" s="40"/>
      <c r="J25" s="20">
        <v>500000</v>
      </c>
      <c r="K25" s="7"/>
      <c r="L25" s="26"/>
      <c r="M25" s="26"/>
      <c r="N25" s="26"/>
    </row>
    <row r="26" spans="1:14" ht="25.85">
      <c r="A26" s="21" t="s">
        <v>9</v>
      </c>
      <c r="B26" s="30">
        <v>12</v>
      </c>
      <c r="C26" s="31"/>
      <c r="D26" s="3" t="s">
        <v>10</v>
      </c>
      <c r="E26" s="8"/>
      <c r="F26" s="8"/>
      <c r="G26" s="8"/>
      <c r="H26" s="8"/>
      <c r="I26" s="24"/>
      <c r="J26" s="24">
        <f>J27</f>
        <v>11000000</v>
      </c>
      <c r="K26" s="8"/>
    </row>
    <row r="27" spans="1:14" ht="38.25" customHeight="1">
      <c r="A27" s="54">
        <v>1218110</v>
      </c>
      <c r="B27" s="52">
        <v>8110</v>
      </c>
      <c r="C27" s="53" t="s">
        <v>45</v>
      </c>
      <c r="D27" s="34" t="s">
        <v>47</v>
      </c>
      <c r="E27" s="35"/>
      <c r="F27" s="32"/>
      <c r="G27" s="32"/>
      <c r="H27" s="32"/>
      <c r="I27" s="36"/>
      <c r="J27" s="55">
        <f>J28</f>
        <v>11000000</v>
      </c>
      <c r="K27" s="32"/>
    </row>
    <row r="28" spans="1:14" ht="30.75" customHeight="1">
      <c r="A28" s="68"/>
      <c r="B28" s="74">
        <v>3110</v>
      </c>
      <c r="C28" s="71"/>
      <c r="D28" s="77" t="s">
        <v>8</v>
      </c>
      <c r="E28" s="80" t="s">
        <v>54</v>
      </c>
      <c r="F28" s="65"/>
      <c r="G28" s="65"/>
      <c r="H28" s="65"/>
      <c r="I28" s="59"/>
      <c r="J28" s="62">
        <v>11000000</v>
      </c>
      <c r="K28" s="65"/>
    </row>
    <row r="29" spans="1:14" ht="3.25" hidden="1" customHeight="1">
      <c r="A29" s="69"/>
      <c r="B29" s="75"/>
      <c r="C29" s="72"/>
      <c r="D29" s="78"/>
      <c r="E29" s="81"/>
      <c r="F29" s="66"/>
      <c r="G29" s="66"/>
      <c r="H29" s="66"/>
      <c r="I29" s="60"/>
      <c r="J29" s="63"/>
      <c r="K29" s="66"/>
    </row>
    <row r="30" spans="1:14" ht="12.75" hidden="1" customHeight="1">
      <c r="A30" s="69"/>
      <c r="B30" s="75"/>
      <c r="C30" s="72"/>
      <c r="D30" s="78"/>
      <c r="E30" s="81"/>
      <c r="F30" s="66"/>
      <c r="G30" s="66"/>
      <c r="H30" s="66"/>
      <c r="I30" s="60"/>
      <c r="J30" s="63"/>
      <c r="K30" s="66"/>
    </row>
    <row r="31" spans="1:14" ht="5.3" customHeight="1">
      <c r="A31" s="70"/>
      <c r="B31" s="76"/>
      <c r="C31" s="73"/>
      <c r="D31" s="79"/>
      <c r="E31" s="82"/>
      <c r="F31" s="67"/>
      <c r="G31" s="67"/>
      <c r="H31" s="67"/>
      <c r="I31" s="61"/>
      <c r="J31" s="64"/>
      <c r="K31" s="67"/>
    </row>
    <row r="32" spans="1:14" ht="15.65">
      <c r="A32" s="8"/>
      <c r="B32" s="8"/>
      <c r="C32" s="8"/>
      <c r="D32" s="8"/>
      <c r="E32" s="17" t="s">
        <v>11</v>
      </c>
      <c r="F32" s="8"/>
      <c r="G32" s="8"/>
      <c r="H32" s="8"/>
      <c r="I32" s="15"/>
      <c r="J32" s="15">
        <f>J15+J26</f>
        <v>29574100</v>
      </c>
      <c r="K32" s="8"/>
    </row>
    <row r="33" spans="1:11" ht="14.3">
      <c r="A33" s="8"/>
      <c r="B33" s="8"/>
      <c r="C33" s="8"/>
      <c r="D33" s="8"/>
      <c r="E33" s="18" t="s">
        <v>12</v>
      </c>
      <c r="F33" s="8"/>
      <c r="G33" s="8"/>
      <c r="H33" s="8"/>
      <c r="I33" s="15"/>
      <c r="J33" s="15">
        <f>J14+J32</f>
        <v>32174100</v>
      </c>
      <c r="K33" s="8"/>
    </row>
    <row r="35" spans="1:11" ht="15.65">
      <c r="D35" s="56" t="s">
        <v>13</v>
      </c>
      <c r="E35" s="57"/>
      <c r="F35" s="57"/>
      <c r="G35" s="57"/>
      <c r="H35" s="57"/>
    </row>
  </sheetData>
  <mergeCells count="21">
    <mergeCell ref="H1:J1"/>
    <mergeCell ref="A28:A31"/>
    <mergeCell ref="C28:C31"/>
    <mergeCell ref="B28:B31"/>
    <mergeCell ref="D28:D31"/>
    <mergeCell ref="E28:E31"/>
    <mergeCell ref="A9:B9"/>
    <mergeCell ref="A5:K5"/>
    <mergeCell ref="A6:K6"/>
    <mergeCell ref="A7:K7"/>
    <mergeCell ref="A8:B8"/>
    <mergeCell ref="G28:G31"/>
    <mergeCell ref="H28:H31"/>
    <mergeCell ref="D35:H35"/>
    <mergeCell ref="F2:K2"/>
    <mergeCell ref="I28:I31"/>
    <mergeCell ref="J28:J31"/>
    <mergeCell ref="F28:F31"/>
    <mergeCell ref="G4:K4"/>
    <mergeCell ref="E3:K3"/>
    <mergeCell ref="K28:K31"/>
  </mergeCells>
  <pageMargins left="0.43307086614173229" right="0.39370078740157483" top="0.31496062992125984" bottom="0.15748031496062992" header="0.31496062992125984" footer="0.19685039370078741"/>
  <pageSetup paperSize="9" scale="85" fitToHeight="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Company>diakov.net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Margarita</cp:lastModifiedBy>
  <cp:lastPrinted>2023-12-11T06:47:00Z</cp:lastPrinted>
  <dcterms:created xsi:type="dcterms:W3CDTF">2019-12-16T13:20:45Z</dcterms:created>
  <dcterms:modified xsi:type="dcterms:W3CDTF">2023-12-11T06:47:27Z</dcterms:modified>
</cp:coreProperties>
</file>