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7" yWindow="-122" windowWidth="19291" windowHeight="11765"/>
  </bookViews>
  <sheets>
    <sheet name=" бюдж комісія " sheetId="3" r:id="rId1"/>
  </sheets>
  <definedNames>
    <definedName name="_GoBack" localSheetId="0">' бюдж комісія '!#REF!</definedName>
    <definedName name="_xlnm.Print_Titles" localSheetId="0">' бюдж комісія '!$7:$7</definedName>
    <definedName name="_xlnm.Print_Area" localSheetId="0">' бюдж комісія '!$B$1:$K$79</definedName>
  </definedNames>
  <calcPr calcId="125725"/>
</workbook>
</file>

<file path=xl/calcChain.xml><?xml version="1.0" encoding="utf-8"?>
<calcChain xmlns="http://schemas.openxmlformats.org/spreadsheetml/2006/main">
  <c r="E74" i="3"/>
  <c r="F74" s="1"/>
  <c r="F69"/>
  <c r="F68"/>
  <c r="F66"/>
  <c r="F23"/>
  <c r="F64"/>
  <c r="F61"/>
  <c r="F60"/>
  <c r="F59"/>
  <c r="F58"/>
  <c r="F57"/>
  <c r="F56"/>
  <c r="F55"/>
  <c r="F54"/>
  <c r="F53"/>
  <c r="F52"/>
  <c r="F46"/>
  <c r="F45"/>
  <c r="F44"/>
  <c r="F43"/>
  <c r="F42"/>
  <c r="F41"/>
  <c r="F40"/>
  <c r="F39"/>
  <c r="F38"/>
  <c r="F37"/>
  <c r="F36"/>
  <c r="F35"/>
  <c r="F33"/>
  <c r="F31"/>
  <c r="F27"/>
  <c r="F26"/>
  <c r="F25"/>
  <c r="F24"/>
  <c r="F22"/>
  <c r="F21"/>
  <c r="F20"/>
  <c r="F19"/>
  <c r="E75" l="1"/>
  <c r="F75" s="1"/>
</calcChain>
</file>

<file path=xl/sharedStrings.xml><?xml version="1.0" encoding="utf-8"?>
<sst xmlns="http://schemas.openxmlformats.org/spreadsheetml/2006/main" count="198" uniqueCount="187">
  <si>
    <t>№ п/п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</si>
  <si>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</si>
  <si>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</si>
  <si>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</si>
  <si>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</si>
  <si>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</si>
  <si>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>Примітка</t>
  </si>
  <si>
    <t>Лист, дата</t>
  </si>
  <si>
    <t>до рішення міської ради VIII скликання</t>
  </si>
  <si>
    <t xml:space="preserve">Пропозиції по внесенню змін до бюджету Ніжинської міської територіальної громади на 2023 рік </t>
  </si>
  <si>
    <t>Додаток 10</t>
  </si>
  <si>
    <t>Зміни за рахунок  міжбюджених трансфертів</t>
  </si>
  <si>
    <t>РАЗОМ</t>
  </si>
  <si>
    <t xml:space="preserve">  </t>
  </si>
  <si>
    <t xml:space="preserve">    </t>
  </si>
  <si>
    <r>
      <t xml:space="preserve">            </t>
    </r>
    <r>
      <rPr>
        <u/>
        <sz val="36"/>
        <rFont val="Times New Roman"/>
        <family val="1"/>
        <charset val="204"/>
      </rPr>
      <t xml:space="preserve">                         </t>
    </r>
  </si>
  <si>
    <t>( +-) 86 000</t>
  </si>
  <si>
    <t>Зміни за рахунок міжбюджетних  трансфертів</t>
  </si>
  <si>
    <t>Лист управління освіти  від 10.10.2023 №01-10/1516</t>
  </si>
  <si>
    <t>( +-) 30 000</t>
  </si>
  <si>
    <t>( +-) 7 000</t>
  </si>
  <si>
    <t xml:space="preserve">( +-) 23 000 </t>
  </si>
  <si>
    <t>Лист управління освіти  від 17.10.2023 № 01-10/1551</t>
  </si>
  <si>
    <t>( +-) 2 920 000</t>
  </si>
  <si>
    <t>КПКВ 0212010                     КЕКВ 2610 +20 000          КПКВ 0213242                            КЕКВ 2730 + 10 000</t>
  </si>
  <si>
    <t>КПКВ 1218330            КЕКВ 3110</t>
  </si>
  <si>
    <t>КПКВ 0611010        КЕКВ 2111- 6 350 000     КЕКВ 2120-1 386 430  КЕКВ 2210 +160 000      КПКВ 0611021            КЕКВ 2210 + 450 000       КЕКВ 2240 +500 000      КЕКВ 3110 + 2 800 000     КЕКВ 3132 + 1 300 000      КПКВ 0611070             КЕКВ 2240 + 90 000     КЕКВ 3110 + 180 000       КПКВ 0611141      КЕКВ  2210 + 711 000   КЕКВ 2240 + 600 000      КЕКВ 3110 + 650 000      КПКВ 0611142          КЕКВ 2730 + 5430       КПКВ 0617321         КЕКВ 3142 + 290 000</t>
  </si>
  <si>
    <t xml:space="preserve">КПКВ 0611021          КЕКВ 2111 - 22 000         КЕКВ 2120 - 8 000          КПКВ 0611141            КЕКВ 3110 + 30 000 </t>
  </si>
  <si>
    <t>КПКВ 1110180               КЕКВ  2730 - 3 000      КПКВ 1115031         КЕКВ 2240 - 18 000        КЕКВ 2282 - 1500           КЕКВ 2210 +22 500</t>
  </si>
  <si>
    <t>КПКВ 1010160             КЕКВ 2111 - 7 000       КПКВ 1014082          КЕКВ 2210 + 4 000         КЕКВ 2240 + 3 000</t>
  </si>
  <si>
    <t>КПКВ 1014030          КЕКВ 2120 - 23 000        КЕКВ 2210 + 23 000</t>
  </si>
  <si>
    <t>Лист пологового будинку від 18.10.2023 №1-02/545</t>
  </si>
  <si>
    <t>КПКВ 0212030       КЕКВ 2610</t>
  </si>
  <si>
    <t>Лист  управління культури і туризму від 16.10.2023    № 1-16/360</t>
  </si>
  <si>
    <t>(+-) 22 500</t>
  </si>
  <si>
    <t>( +-) 100 000</t>
  </si>
  <si>
    <t>Міський голова                                                                              Олександр КОДОЛА</t>
  </si>
  <si>
    <t>Субвенція з місцевого бюджету на реалізацію  заходів за рахунок освітньої субвенції з державного бюджету місцевим бюджетам (за спеціальним фондом державного бюджету)</t>
  </si>
  <si>
    <t>Лист  виконавчого комітету від 27.10.2023 № 76</t>
  </si>
  <si>
    <t>КПКВ 0213242     КЕКВ 2730</t>
  </si>
  <si>
    <t>( +-  914 000</t>
  </si>
  <si>
    <t xml:space="preserve">КПКВ 0611070            КЕКВ 2111-550000   КЕКВ 2120-112000   КПКВ 0611160       КЕКВ  2111 -210000   КЕКВ 2120 -42000     КПКВ 0611021         КЕКВ 2210+460000       КПКВ 0611070        КЕКВ 2240+170000    КПКВ 0611021     КЕКВ 3110+284000  </t>
  </si>
  <si>
    <t>Лист управління освіти  від 25.10.2023                    № 01-10/1614</t>
  </si>
  <si>
    <t>( +-) 30 002</t>
  </si>
  <si>
    <t>Лист  МЦ "Спорт для всіх" від 05.10.2023 № 252</t>
  </si>
  <si>
    <t>КПКВ 1115061           КЕКВ 3132</t>
  </si>
  <si>
    <t xml:space="preserve">Фінансове управління </t>
  </si>
  <si>
    <t>Збільшення Резервного фонду</t>
  </si>
  <si>
    <t xml:space="preserve">КПКВ 1217693          КЕКВ 2610    </t>
  </si>
  <si>
    <t>Лист  управління  освіти від 20.10.2023                        № 01-10/1582</t>
  </si>
  <si>
    <t>КПКВ 0212010            КЕКВ 3210</t>
  </si>
  <si>
    <t>Лист  управління майна від 25.10.2023 № 948</t>
  </si>
  <si>
    <t>(+-) 38 450</t>
  </si>
  <si>
    <t>КПКВ 3110160             КЕКВ 3110 - 30 000     КПКВ 3117660          КЕКВ 2281- 8 450         КПКВ 3117520           КЕКВ 3110 +38 450</t>
  </si>
  <si>
    <t>Службова  відділу НС, цивільного захисту, оборонної та мобілізаційної роботи  від 24.10.2023</t>
  </si>
  <si>
    <t xml:space="preserve">КПКВ 1218110               КЕКВ 2240 -103 000        КПКВ 1218110            КЕКВ 2210+103 000;    КПКВ 1218110           КЕКВ 2240-100 000       КЕКВ 3110 - 1 000 000     КЕКВ 3122 + 1 100 000;   КПКВ 1218110      КЕКВ 2240-50 000          КПКВ 2210 + 50 000;      КПКВ 1218110          КЕКВ 2240 - 50 000       КПКВ 0218110          КЕКВ 2240 + 50 000;          КПКВ 1218110           КЕКВ 2210 -354 000      КПКВ 0218110      КЕКВ 2210 +354 000;  КПКВ 1218110       КЕКВ 2210 -322 000      КПКВ 0218110            КЕКВ 2210 + 322 000;  КПКВ 1218110     КЕКВ 2240 - 100 000      КПКВ 0218110     КЕКВ 2240+100 000;    КПКВ 1218110         КЕКВ 2240 ( +-) 35 000              </t>
  </si>
  <si>
    <t>(+-) 2 114 000</t>
  </si>
  <si>
    <t>КПКВ 1216030         КЕКВ 2610</t>
  </si>
  <si>
    <t>Лист пологового будинку  від 30.10.2023 № 1-02/559</t>
  </si>
  <si>
    <t>( +-) 216 900</t>
  </si>
  <si>
    <t>КПКВ 0217322      КЕКВ 3210 - 216 900    КПКВ 0217322           КЕКВ 3210 + 46 900      КПКВ 0212030            КЕКВ 2610 + 170 000</t>
  </si>
  <si>
    <t>Зміни в межах бюджтних  призначень</t>
  </si>
  <si>
    <t>1</t>
  </si>
  <si>
    <t>2</t>
  </si>
  <si>
    <t>3</t>
  </si>
  <si>
    <t>4</t>
  </si>
  <si>
    <t>Лист  виконавчого комітету від 27.10.2023 №77</t>
  </si>
  <si>
    <t>( +-) 40 000</t>
  </si>
  <si>
    <t>КПКВ 0217520    КЕКВ 2240 - 40 000      КПКВ 0210180        КЕКВ 2210+20 000     КЕКВ 2240+ 20 000</t>
  </si>
  <si>
    <t xml:space="preserve">КПКВ 0213242           КЕКВ 2730 - 30 000     КПКВ 0218240                     КЕКВ 2210 -  70 000                    КПКВ 0210180                         КЕКВ 2240 + 100 000                  </t>
  </si>
  <si>
    <t>17-1</t>
  </si>
  <si>
    <t xml:space="preserve">Зменшення Резервного фонду </t>
  </si>
  <si>
    <t>20</t>
  </si>
  <si>
    <t>Лист  КНП ЦМЛ  від  31.10.2023 № 01-14/2140</t>
  </si>
  <si>
    <t>Розпорядження Чернігівської  ОВА від 05.10.2023 №659,  Лист Департаменту фінансів ОДА від 11.10.2023 № 08-20/139,               Розпорядження міського голови від 11.10.2023 № 197</t>
  </si>
  <si>
    <t xml:space="preserve"> Розпорядження Чернігівської  ОВА від 24.10.2023 №701,   Лист Департаменту фінансів ОДА від 25.10.2023 № 07-20/143,            Розпорядження  міського голови  від      №210 від 30.10.2023 </t>
  </si>
  <si>
    <t xml:space="preserve">Інша субвенція (на виконання доручень виборців депутатами обласної ради) </t>
  </si>
  <si>
    <t>Субвенція з місцевого бюджету на здійснення  природоохоронних  заходів за рахунок коштів спеціального фонду обласного бюджету від надходжень  екологічного податку</t>
  </si>
  <si>
    <r>
      <rPr>
        <b/>
        <sz val="40"/>
        <rFont val="Times New Roman"/>
        <family val="1"/>
        <charset val="204"/>
      </rPr>
      <t>Співфінансування заходів</t>
    </r>
    <r>
      <rPr>
        <sz val="40"/>
        <rFont val="Times New Roman"/>
        <family val="1"/>
        <charset val="204"/>
      </rPr>
      <t xml:space="preserve">, що реалізуються за рахунок  освітньої субвенції  з  державного бюджету місцевим бюджетам  (за спеціальним фондом державного бюджету) </t>
    </r>
    <r>
      <rPr>
        <b/>
        <sz val="40"/>
        <rFont val="Times New Roman"/>
        <family val="1"/>
        <charset val="204"/>
      </rPr>
      <t xml:space="preserve">30% </t>
    </r>
    <r>
      <rPr>
        <sz val="40"/>
        <rFont val="Times New Roman"/>
        <family val="1"/>
        <charset val="204"/>
      </rPr>
      <t>(Управління освіти,     Фінансове управління  )</t>
    </r>
  </si>
  <si>
    <t xml:space="preserve">Пропозиції по внесенню змін до бюджету, включені в рішення, грн. </t>
  </si>
  <si>
    <t>Лист виконавчого комітету від 27.09.2023 № 68</t>
  </si>
  <si>
    <t xml:space="preserve">КПКВ 0217520              КЕКВ 2240 -86 000      КПКВ 0210160         КЕКВ 2240 +86000 </t>
  </si>
  <si>
    <t>Надання  матеріальної допомоги  сім’ям загиблих  військовослужбовців  ЗСУ, Національної  гвардії України, тероборони Ніжинської міської територіальної громади по програмі "Турбота"</t>
  </si>
  <si>
    <t>Перерозподіл кошторисних призначень з Програми інформатизації на  Програму  з відзначення свят, …, представницькі видатки</t>
  </si>
  <si>
    <r>
      <t>Перерозподіл кошторисних призначень у зв’язку із виробничою необхідністю  з програми інформатизації на  кошторис для забезпечення роботи  ЦНАПу -</t>
    </r>
    <r>
      <rPr>
        <sz val="36"/>
        <rFont val="Times New Roman"/>
        <family val="1"/>
        <charset val="204"/>
      </rPr>
      <t xml:space="preserve"> оплати послуги  з організації  проведення  первинної держ.експертизи комплексної системи захисту  з підсистемою "Оформлення документів, що підтверджують  громадянство України...")</t>
    </r>
  </si>
  <si>
    <t>Лист  управління культури  і туризму від 16.10.2023      № 1-16/359</t>
  </si>
  <si>
    <t>Перерозподіл кошторисних призначень із зарплати  на  придбання квітів та ретушування фотографій, які будуть розміщені на меморіальних стендах з метою вшанування  пам’яті загиблих ніжинців</t>
  </si>
  <si>
    <t>Листи управління освіти від 09.10.2023 № 01-10/1498, від 26.10.2023 № 01-10/1620</t>
  </si>
  <si>
    <t xml:space="preserve">Перерозподіл кошторисних призначень із  заробітної плати по ЗЗСО (економія у зв’язку із встановленням доплати за престижність в розмірі 5%) на  придбання сканера в централізовану бухгалтерію    </t>
  </si>
  <si>
    <t>(+-) 7 736 430</t>
  </si>
  <si>
    <t xml:space="preserve">Перерозподіл кошторисних призначень із зарплати  по ЗДО - 7 736 430 грн  на:  придбання дитячого майданчика в ЗДО №8 +160000; придбання стільців в ЗЗСО №7 +450000; двері  в туалетні  кабінки (ЗЗСО № 3,10,17,16)+ 500000;  придбання української символіки, джерел безперебійного живлення, буд.матеріалів + 711000; ремонт приміщення по вул. Купецька,13 + 600000; виплати дітям - сиротам, яким виповнилось 18 років + 5430; заміна вікон та дверей еваковиходу в БДЮ + 90000;  придбання 25 шт.моноблоків + 650000; придбання моноблока та проекційного екрану для БДЮ + 180000; придбання 15 шт. інтерактивних панелей для ЗСО + 2800000; виготовлення ПКД по капремонту даху ЗЗСО № 7+ 1000000; виготовлення ПКД по капремонту гідроізоляції укриття в ЗОШ № 7 + 60000; виготовлення  ПКД  по капремонту примусової вентиляції ЗЗСО №7 + 50000; виготовлення ПКД по  капремонту  заміни віконних блоків  ЗЗСО №7 + 55000; виготовлення ПКД по капремонту гідроізоляції укриття в ЗЗСО №10 + 60000; виготовлення  ПКД по капремонту гідроізоляції  та утеплення  фундаменту ЗЗСО №14 + 50000;  виготовлення ПКД по капремонту харчоблоку  ЗЗСО №16 + 25000;  виготовлення ПКД по  реконструкції   будівлі ЗЗСО №7 + 40000;  реконструкція системи  газопостачання  приміщення СЮТ + 150000;  реконструкція системи газопостачання ЗЗСО №13 +100000 </t>
  </si>
  <si>
    <t>КПКВ 0611021                 КЕКВ 2111 - 2400000        КЕКВ 2120 - 520000               КЕКВ 2210 +  910 000     КЕКВ 3132 + 1450000       КПКВ 0611010                   КЕКВ 2210 + 220 000    КПКВ 0611070                        КЕКВ 2210 + 140 000      КПКВ 0611141                        КЕКВ 2210 + 200000</t>
  </si>
  <si>
    <t xml:space="preserve">Перерозподіл кошторисних призначень із зекономлених асигнувань на зарплату з нарахуваннями (у зв’язку із встановленням доплати за престижність педпрацівникам 5%) - 914,0 тис. грн на придбання навчальних дронів у класи безпеки +460,0 тис. грн; встановлення  охолоджувальної  системи  в актовій залі БДЮ + 170,0 тис. грн.; по спеціальному фонду на придбання ігрових майданчиків в ЗДО №17 + 136,0 тис. грн; манекена в клас безпеки  + 32,0 тис грн; насосів для котла в ННВК №16 "Престиж" +116,0 тис. грн.      </t>
  </si>
  <si>
    <t xml:space="preserve">                                                   КПКВ 0611070     КЕКВ 3110                              </t>
  </si>
  <si>
    <t>Лист  відділу  з питань фізкультури та спорту від 13.10.2023 № 02-25/90</t>
  </si>
  <si>
    <t>Перерозподіл кошторисних призначень з програми відзначення державних свят - 3000 грн; інших заходів - 19 500 грн на придбання 12 тренувальних кімоно</t>
  </si>
  <si>
    <r>
      <t>КПКВ 0611272</t>
    </r>
    <r>
      <rPr>
        <i/>
        <sz val="36"/>
        <rFont val="Times New Roman"/>
        <family val="1"/>
        <charset val="204"/>
      </rPr>
      <t xml:space="preserve"> (С.Ф.) </t>
    </r>
    <r>
      <rPr>
        <sz val="36"/>
        <rFont val="Times New Roman"/>
        <family val="1"/>
        <charset val="204"/>
      </rPr>
      <t xml:space="preserve">            КЕКВ 2210+ 926 409,79          КЕКВ 3110+566 160,00  </t>
    </r>
  </si>
  <si>
    <t>Додаткове фінансування  на зарплату з нарахуваннями за ІІ половину грудня 2023 року</t>
  </si>
  <si>
    <t>Перерозподіл кошторисних призначень з реконструкції  припливно-витяжної вентиляції  головного корпусу, Блок А (найпростіше укриття)-216 900  на   об’єкт "Технічне  переоснащення  системи резервного  електропостачання                     (встановлення генератора) + 46 900  та   придбання мед.інструменту + 170 000</t>
  </si>
  <si>
    <t>Службова  відділу з питань НС, ЦЗН, ОМР від  24.10.2023</t>
  </si>
  <si>
    <t>Перерозподіл кошторисних призначень в межах Комплексної пограми ТРО з  П.6 Матеріальна допомога на поховання членам сімей  загиблих військовослужбовців, з П.12 Інші напрями  на П.7 Оплата ритуальних послуг на поховання  військовослужбовців</t>
  </si>
  <si>
    <t>Зняття кошторисних призначень у зв’язку  з обмеженням в терміні виконання робіт до опалювального сезону з об’єкту "Капітальний  ремонт даху адмінбудівлі на стадіоні Спартак , в т.ч. ПКД"</t>
  </si>
  <si>
    <t>Лист КП "Школяр" від 06.10.2023</t>
  </si>
  <si>
    <t>Додатково на  проведення робіт  по улаштуванню відмостків для запобігання  руйнування  будівлі харчоблоку (на території КНП ЦМЛ ім. М. Галицького)</t>
  </si>
  <si>
    <t>Виготовлення проектно- кошторисної документації на капітальний ремонт приміщення реабілітаційного відділення</t>
  </si>
  <si>
    <t>Лист КНП ЦМЛ від 24.10.2023                         № 01-14/2077</t>
  </si>
  <si>
    <t xml:space="preserve">Додатково на оплату спожитих енергоносіїв: теплопостачання + 500 000; електроенергія +  1 100 000; вивіз сміття + 50 000  </t>
  </si>
  <si>
    <t>Перерозподіл кошторисних призначень у зв’язку із змінами  законодавства  щодо організації  земельних торгів у формі аукціонів на  придбання  персонального  компютера та принтера (оновлення застарілої техніки)</t>
  </si>
  <si>
    <r>
      <t>Перерозподіл кошторисних призначень в межах Програми розвитку цивільного захисту: з П.5 Виконання заходів на П.4 Створення матер.резерву (+-) 103 000;                       із поточних та капвидатків на  будівництво, придбання  та встановлення споруд цивільного захисту (+-) 1 100 000;                                                             з П.8 Вдосконалення системи оповіщення на  П.6 Проведення поточних ремонтів захисних  споруд та тех. обслуговування (придбання місць для сидіння/стояння; ємностей з питною водою; резервного штучного освітлення; засобів пожежогасіння; засобів мед.доп; придбання табличок, комплектів керованого доступу тощо)</t>
    </r>
    <r>
      <rPr>
        <sz val="32"/>
        <rFont val="Times New Roman"/>
        <family val="1"/>
        <charset val="204"/>
      </rPr>
      <t xml:space="preserve"> </t>
    </r>
    <r>
      <rPr>
        <sz val="40"/>
        <rFont val="Times New Roman"/>
        <family val="1"/>
        <charset val="204"/>
      </rPr>
      <t>(+-)50 000;                                                 П.8 Вдосконалення системи оповіщення: зміна  головного розпорядника з УЖКГ та Б на виконавчий комітет (+-) 50 000;                    П.11 Видатки на  дообладнання  евакуаційних пунктів (придбання ліжок, матраців, білизни) зміна головного розпорядника із УЖКГ та Б на  виконавчий комітет (+-) 354 000;                     П.12 Облаштування пунктів незламності  зміна головного розпорядника із УЖКГ та Б на виконавчий комітет (</t>
    </r>
    <r>
      <rPr>
        <sz val="32"/>
        <rFont val="Times New Roman"/>
        <family val="1"/>
        <charset val="204"/>
      </rPr>
      <t xml:space="preserve">генератори;вуличні світлові прилади;  комплекти освітлення приміщень; запаси ПММ;  твердопаливні котли, печі, теплові пушки, конвектори, обігрівачі тощо; техзасоби  доступу до інтернету;  засоби зв’язку; аптечки; засоби пожежогасіння;  чайники, термоси, покажчики для маркування пунктів незламності; виготовлення  друк.продукції, послуги харчування, обслуг. біотуалетів) </t>
    </r>
    <r>
      <rPr>
        <sz val="40"/>
        <rFont val="Times New Roman"/>
        <family val="1"/>
        <charset val="204"/>
      </rPr>
      <t xml:space="preserve"> ( +-) 422 000;    із П.12 Облаштування пунктів незламності на П.6  проведення поточних ремонтів та тех обслуг.захисних споруд ( +-) 35 000                               </t>
    </r>
  </si>
  <si>
    <r>
      <t xml:space="preserve">Додатково на МЦП "Удосконалення  системи поводження  з твердими побутовими  відходами, розвитку та збереження зелених насаджень, благоустрою" </t>
    </r>
    <r>
      <rPr>
        <sz val="42"/>
        <rFont val="Times New Roman"/>
        <family val="1"/>
        <charset val="204"/>
      </rPr>
      <t>(оплата праці з нарахуваннями,  придбання спецодягу,  придання ПММ, придбання мила)</t>
    </r>
  </si>
  <si>
    <t>Лист відділу з питань фізкультури та спорту від 31.10.2023 № 02-25/93</t>
  </si>
  <si>
    <t xml:space="preserve">Перерозподіл  кошторисних призначень у зв’язку  із необхідністю фінансування  навчально - тренувальних  зборів  спортсменів з  бойового  самбо та карате </t>
  </si>
  <si>
    <t xml:space="preserve">КПКВ  1115031        КЕКВ 2240-30 000       КПКВ 1115012           КЕКВ 2240 + 30000     </t>
  </si>
  <si>
    <t>Лист  КНП ЦМЛ  від  31.10.2023 № 01-14/2151</t>
  </si>
  <si>
    <t>Додатково на виплату пенсій пільговій категорії працівників</t>
  </si>
  <si>
    <t>КПКВ 0212010КЕКВ 2610(2710)</t>
  </si>
  <si>
    <t>Лист служби у справах дітей виконкому від 31.10.23 № 13.2-09/694</t>
  </si>
  <si>
    <t>Лист УСЗН від 26.10.23 № 01-16/05/3915</t>
  </si>
  <si>
    <t>Перерозподіл кошторисних призначень:  з надання соціальних послуг громадянам похилого віку, особам з інвалідністю - 113500 грн  на надання пільг населенню на оплату житлово-комунальних
послуг+ 113500 грн (сім’ям загиблих
військовослужбовців)</t>
  </si>
  <si>
    <t>(+,-) 113 500</t>
  </si>
  <si>
    <t xml:space="preserve">Зняття кошторисних призначень з виплати одноразової допомоги учасникам АТО/ООС, які придбавають за власні кошти житло – 100 000,00 грн (в зв’язку з відсутністю заяв на отримання допомоги), із заробітної плати по кошторису управління –
1 220 000,00 грн </t>
  </si>
  <si>
    <t>Разом</t>
  </si>
  <si>
    <t>28</t>
  </si>
  <si>
    <t xml:space="preserve">Лист ДФ ОДА від 25.10.2023 № 07-20/143, лист управління освіти від 30.10.23 № 01-10/1638 </t>
  </si>
  <si>
    <t>КПКВ 0611271        КЕКВ 2210 + 270 855                              КЕКВ 3110 + 242 640</t>
  </si>
  <si>
    <t>27-1</t>
  </si>
  <si>
    <t>Лист виконкому від 02.11.23 р. №78</t>
  </si>
  <si>
    <t>Додатково на оплату праці на 2023 рік</t>
  </si>
  <si>
    <t>29</t>
  </si>
  <si>
    <t>Лист КП "НУВКГ" від 01.11.23 р. № 664</t>
  </si>
  <si>
    <t>Перерозподіл  кошторисних призначень з придбання аварійно-ремонтного фургону -    2 000 000 грн., пасажирського мікроавтобуса -1 800 000 грн., ремонту КНС по вул.Академіка Амосова,1-1 589 250 грн. на сплату електроенергії - 5 389 250 грн.</t>
  </si>
  <si>
    <t>(+,-) 5 389 250</t>
  </si>
  <si>
    <t>30</t>
  </si>
  <si>
    <t>Лист УЖКГ та Б від 02.11.23 р. № 01-14/1060</t>
  </si>
  <si>
    <t>31</t>
  </si>
  <si>
    <t>КПКВ 1216030 КЕКВ 2240+385551, КПКВ 1216030 КЕКВ 2210+48000, КПКВ 1217461 КЕКВ 2240+950000, КПКВ 1218110 КЕКВ 3122+7763994</t>
  </si>
  <si>
    <t>Лист управління культури і туризму від 03.11.23 № 01-16/385</t>
  </si>
  <si>
    <t>Перерозподіл кошторисних призначень в межах фонду заробітної плати</t>
  </si>
  <si>
    <t>(+,-) 82 500</t>
  </si>
  <si>
    <t>КПКВ 1011080 КЕКВ 2111-82500, КПКВ 1014081 КЕКВ 2111+66000, КЕКВ 2120+16500</t>
  </si>
  <si>
    <t>32</t>
  </si>
  <si>
    <t>Лист УЖКГ та Б від 02.11.23 № 01-14/1060-1</t>
  </si>
  <si>
    <t>(+,-) 1 163 445</t>
  </si>
  <si>
    <t>КПКВ 1217461 КЕКВ 3132 - 1163445, КПКВ 1210160 КЕКВ 2210+40000, КПКВ 1218110 КЕКВ 3122+1123445</t>
  </si>
  <si>
    <t>КПКВ 3718710 КЕКВ 9000</t>
  </si>
  <si>
    <t>КПКВ 0210160 КЕКВ 2110</t>
  </si>
  <si>
    <t>КПКВ 0213112 КЕКВ 2210</t>
  </si>
  <si>
    <t>Лист УЖКГ та Б від 02.11.23 р. № 01-14/1060, лист КП "ВУКГ"  від 27.10.2023 № 1728/03-03</t>
  </si>
  <si>
    <t>Перерозподіл кошторисних призначень  із придбання 3-D принтера, сушки та мийки для побудови  моделей ракет та авіатехніки  на придбання моноблока  для СЮТ</t>
  </si>
  <si>
    <t>КПКВ 0813160         КЕКВ 2730-113500, КПКВ 0813180 КЕКВ 2730+113500</t>
  </si>
  <si>
    <t>Придбання новорічних подарунків дітям соціально-уразливих категорій в кількості 2750 шт. (орієнтовна ціна 141,86 грн.)</t>
  </si>
  <si>
    <t>КПКВ 1217670 КЕКВ 3210-3800000 КПКВ 1216020 КЕКВ 2610+3800000, КПКВ 1216020 КЕКВ 2610 (+,-) 1589250</t>
  </si>
  <si>
    <t>КПКВ 0813242 КЕКВ 2730 - 100000,                КПКВ 0810160                  КЕКВ 2111- 1 000 000, КЕКВ 2120-220 000</t>
  </si>
  <si>
    <t>КПКВ 0212010  КЕКВ 2610 + 1650000 (КЕКВ 2271 + 500000     КЕКВ 2273 + 1100000   КЕКВ 2275 +50000)</t>
  </si>
  <si>
    <t>Перерозподіл кошторисних призначень із зекономлених асигнувань на зарплату з нарахуваннями (у зв’язку із встановленням доплати за престижність педпрацівникам 5%) - 2 920 тис. грн на: придбання меблів в централізовану бухгалтерію + 200 тис. грн;  придбання фарби, вікон, дверей в БДЮ+140 тис. грн; придбання фарби в ЗЗСО + 910 тис. грн та ЗДО + 220 тис. грн., капремонт по заміні вікон в гімназії №№ 3,13 + 1450 тис. грн</t>
  </si>
  <si>
    <r>
      <t xml:space="preserve">Перерозподіл кошторисних призначень із нарахувань на зарплату  на передплату періодичних видань на І півріччя 2024 року по ЦБС (+-) 23 000; </t>
    </r>
    <r>
      <rPr>
        <i/>
        <sz val="40"/>
        <rFont val="Times New Roman"/>
        <family val="1"/>
        <charset val="204"/>
      </rPr>
      <t>зміна призначення</t>
    </r>
    <r>
      <rPr>
        <sz val="40"/>
        <rFont val="Times New Roman"/>
        <family val="1"/>
        <charset val="204"/>
      </rPr>
      <t xml:space="preserve">: зменшити асигнування  на охорону бібліотеки та збільшити на оплату послуг за доставку періодичних видань (+-) 2 500    </t>
    </r>
  </si>
  <si>
    <t>33</t>
  </si>
  <si>
    <t>34</t>
  </si>
  <si>
    <t xml:space="preserve">Лист КНП ЦМЛ ім.М.Галицького від 03.11.23 № 01-12/2178 </t>
  </si>
  <si>
    <t>Зменшення плану використання бюджетних коштів для усунення виявлених ревізією Держаудитслужби порушень законодавства</t>
  </si>
  <si>
    <t>КПКВ 0212010 КЕКВ 3210-2552419,50 КПКВ 0217520 КЕКВ 2610-749615, КЕКВ 3210-462533</t>
  </si>
  <si>
    <t xml:space="preserve">Лист КНП ЦМЛ ім.М.Галицького від 07.11.23 № 01-14/2213 </t>
  </si>
  <si>
    <t>Придбання кондиціонерів для забезпечення вимог НСЗУ по наданню медичної допомоги населенню</t>
  </si>
  <si>
    <t>КПКВ 0212010 КЕКВ 3210</t>
  </si>
  <si>
    <t>Реконструкція самопливного колектору по вул. Шевченка та вул.Синяківська в м.Ніжин Чернігівської обл., в т.ч.ПКД</t>
  </si>
  <si>
    <t xml:space="preserve">КПКВ 1217330      КЕКВ 3142 </t>
  </si>
  <si>
    <t>КПКВ 3718710      КЕКВ 9000</t>
  </si>
  <si>
    <t>35</t>
  </si>
  <si>
    <t>Рішення депутатської комісії від 06.11.23</t>
  </si>
  <si>
    <t>33-1</t>
  </si>
  <si>
    <t>КПКВ 3718710       КЕКВ 9000</t>
  </si>
  <si>
    <t>Рішення депутатської комісії від 08.11.23</t>
  </si>
  <si>
    <t>36</t>
  </si>
  <si>
    <t>КПКВ 1216020 КЕКВ 3210</t>
  </si>
  <si>
    <t>37</t>
  </si>
  <si>
    <t>Лист КДЮСШ від 07.11.23 № 147</t>
  </si>
  <si>
    <t>Фінансування участі спортсменів у навчально-тренувальних зборах, турнірах, Чемпіонатах, спартакіадах з боксу, художньої, естетичної гімнастики, волейболу - 100000 грн., господарчі витрати - 30000 грн.</t>
  </si>
  <si>
    <t>Придбання для КП ВУКГ повітродувного заплічного пристрою</t>
  </si>
  <si>
    <t>КПКВ 1115031 КЕКВ 2250+100000, КЕКВ 2210+30000</t>
  </si>
  <si>
    <t xml:space="preserve">Перенести планові призначення: 95000 грн. на поточний ремонт бар’єрного огородження на перетині вул. Прощенка-Набережна, 97551 грн.  на стерилізацію та кастрацію тварин, 95000 грн на встановлення дорожніх знаків, 98000 грн. на встановлення ЛЕД-екрану на площі Франка, 48000 грн. на придбання контейнерів для сміттєвих майданчиків, 400000 грн. на утримання вулично-шляхової мережі  в м. Ніжині /поточний ремонт/, 550000 грн. додатково на поточний ремонт тротуарів, в тому числі 98000 на облаштування посадкових платформ а/з "Міраж" та а/з "Базовий", 7763994 грн. на МЦП Цивільного захисту Ніжинської ТГ на 2023 рік /Будівництво захисних споруд цивільного захисту у закладах освіти/
</t>
  </si>
  <si>
    <t xml:space="preserve">Розпорядження Чернігівської  ОВА від 09.10.2023 №666,  Лист Департаменту фінансів ОДА від 16.10.2023 № 05-10/141,                          Розпорядження міського голови від 17.10.2023 № 203  </t>
  </si>
  <si>
    <t>від 08 листопада 2023 р. № 3-34/2023</t>
  </si>
  <si>
    <t>38</t>
  </si>
  <si>
    <t>Перерозподіл  кошторисних призначень  з капітального ремонту тротуару по вул. Широкомагерська від № 18 до № 28 з облаштуванням підвищеного пішохідного переходу на перехресті з вул. Чернігівська в м. Ніжин, Чернігівської обл., в т.ч ПКД - 163445 грн., капітального ремонту  дороги по вул.  Свидницька (вул.Сакко і Ванцетті) м. Ніжин, Чернігівської обл., в т.ч ПКД - 1000000 грн. на  придбання ПММ - 40000 грн, на МЦП Цивільного захисту Ніжинської ТГ на 2023 рік /Будівництво захисних споруд цивільного захисту у закладах освіти/ - 1123445 грн.</t>
  </si>
  <si>
    <t>КПКВ 1217670      КЕКВ 3210</t>
  </si>
  <si>
    <t>КПКВ 1216030 КЕКВ 2210-500000, КПКВ 1216030 КЕКВ 3122-1955000, КПКВ 1216030 КЕКВ 3110 - 40000, КПКВ 1217330 КЕКВ 3122-100000, КПКВ 1217461- 952645, КПКВ 1217330 КЕКВ 3142 - 5599900</t>
  </si>
  <si>
    <t xml:space="preserve">Зняти невикористані кошторисні призначення: 220 000 грн.- придбання відео спостереження, 80 000 грн. - придбання річкового піску, 200 000 грн. - придбання елементів благоустрою, 1 955 000 грн. - капітальний ремонт огорожі скверу ім. М.Гоголя, 40 000 грн. - придбання багаторічних рослин, 5 599 900 грн.- реконструкція самопливного колектору по вул. Шевченка та вул.Синяківська в м.Ніжин Чернігівської обл., в т.ч.ПКД,  50 000  грн. - облаштування громадського простору вздовж р. Остер по вул. Набережна, 50 000 грн. - будівництво протипожежного водопостачання до полігону ТПВ по вул. Прилуцькій, 882 645 грн - капітальний ремонт дороги вул. Віри Смолянчук м. Ніжин, Чернігівської обл., в т.ч ПКД, 70 000 грн. - капітальний ремонт дороги вул. Успенська м. Ніжин, Чернігівської обл., в т.ч ПКД 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</si>
</sst>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30"/>
      <name val="Times New Roman"/>
      <family val="1"/>
      <charset val="204"/>
    </font>
    <font>
      <b/>
      <sz val="32"/>
      <name val="Times New Roman"/>
      <family val="1"/>
      <charset val="204"/>
    </font>
    <font>
      <sz val="12"/>
      <name val="Times New Roman"/>
      <family val="1"/>
      <charset val="204"/>
    </font>
    <font>
      <sz val="26"/>
      <name val="Times New Roman"/>
      <family val="1"/>
      <charset val="204"/>
    </font>
    <font>
      <sz val="24"/>
      <name val="Times New Roman"/>
      <family val="1"/>
      <charset val="204"/>
    </font>
    <font>
      <b/>
      <sz val="36"/>
      <name val="Times New Roman"/>
      <family val="1"/>
      <charset val="204"/>
    </font>
    <font>
      <sz val="11"/>
      <name val="Times New Roman"/>
      <family val="1"/>
      <charset val="204"/>
    </font>
    <font>
      <sz val="32"/>
      <name val="Times New Roman"/>
      <family val="1"/>
      <charset val="204"/>
    </font>
    <font>
      <sz val="36"/>
      <name val="Times New Roman"/>
      <family val="1"/>
      <charset val="204"/>
    </font>
    <font>
      <b/>
      <sz val="40"/>
      <name val="Times New Roman"/>
      <family val="1"/>
      <charset val="204"/>
    </font>
    <font>
      <sz val="48"/>
      <name val="Times New Roman"/>
      <family val="1"/>
      <charset val="204"/>
    </font>
    <font>
      <sz val="40"/>
      <name val="Calibri"/>
      <family val="2"/>
      <charset val="204"/>
      <scheme val="minor"/>
    </font>
    <font>
      <sz val="40"/>
      <name val="Times New Roman"/>
      <family val="1"/>
      <charset val="204"/>
    </font>
    <font>
      <b/>
      <sz val="26"/>
      <name val="Calibri"/>
      <family val="2"/>
      <charset val="204"/>
      <scheme val="minor"/>
    </font>
    <font>
      <u/>
      <sz val="36"/>
      <name val="Times New Roman"/>
      <family val="1"/>
      <charset val="204"/>
    </font>
    <font>
      <b/>
      <sz val="26"/>
      <name val="Times New Roman"/>
      <family val="1"/>
      <charset val="204"/>
    </font>
    <font>
      <b/>
      <sz val="4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30"/>
      <name val="Times New Roman"/>
      <family val="1"/>
      <charset val="204"/>
    </font>
    <font>
      <i/>
      <sz val="36"/>
      <name val="Times New Roman"/>
      <family val="1"/>
      <charset val="204"/>
    </font>
    <font>
      <sz val="42"/>
      <name val="Times New Roman"/>
      <family val="1"/>
      <charset val="204"/>
    </font>
    <font>
      <sz val="38"/>
      <name val="Times New Roman"/>
      <family val="1"/>
      <charset val="204"/>
    </font>
    <font>
      <i/>
      <sz val="40"/>
      <name val="Times New Roman"/>
      <family val="1"/>
      <charset val="204"/>
    </font>
    <font>
      <sz val="37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147">
    <xf numFmtId="0" fontId="0" fillId="0" borderId="0" xfId="0"/>
    <xf numFmtId="0" fontId="4" fillId="2" borderId="0" xfId="0" applyFont="1" applyFill="1"/>
    <xf numFmtId="0" fontId="6" fillId="2" borderId="0" xfId="0" applyFont="1" applyFill="1"/>
    <xf numFmtId="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2" borderId="0" xfId="0" applyFont="1" applyFill="1" applyBorder="1"/>
    <xf numFmtId="0" fontId="7" fillId="2" borderId="0" xfId="0" applyFont="1" applyFill="1" applyBorder="1" applyAlignment="1"/>
    <xf numFmtId="0" fontId="9" fillId="2" borderId="0" xfId="0" applyFont="1" applyFill="1" applyBorder="1"/>
    <xf numFmtId="0" fontId="12" fillId="2" borderId="0" xfId="0" applyFont="1" applyFill="1" applyBorder="1" applyAlignment="1">
      <alignment horizontal="center"/>
    </xf>
    <xf numFmtId="0" fontId="2" fillId="2" borderId="0" xfId="0" applyFont="1" applyFill="1" applyBorder="1" applyAlignment="1"/>
    <xf numFmtId="0" fontId="9" fillId="2" borderId="0" xfId="0" applyFont="1" applyFill="1" applyBorder="1" applyAlignment="1"/>
    <xf numFmtId="0" fontId="5" fillId="2" borderId="0" xfId="0" applyFont="1" applyFill="1" applyBorder="1" applyAlignment="1">
      <alignment horizontal="center"/>
    </xf>
    <xf numFmtId="0" fontId="14" fillId="2" borderId="0" xfId="0" applyFont="1" applyFill="1" applyBorder="1" applyAlignment="1">
      <alignment horizontal="center" vertical="center" wrapText="1"/>
    </xf>
    <xf numFmtId="14" fontId="15" fillId="2" borderId="0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left" vertical="center" wrapText="1"/>
    </xf>
    <xf numFmtId="0" fontId="2" fillId="2" borderId="0" xfId="0" applyFont="1" applyFill="1"/>
    <xf numFmtId="0" fontId="9" fillId="2" borderId="0" xfId="0" applyFont="1" applyFill="1" applyAlignment="1"/>
    <xf numFmtId="0" fontId="9" fillId="2" borderId="0" xfId="0" applyFont="1" applyFill="1"/>
    <xf numFmtId="4" fontId="10" fillId="2" borderId="0" xfId="0" applyNumberFormat="1" applyFont="1" applyFill="1"/>
    <xf numFmtId="4" fontId="11" fillId="2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/>
    </xf>
    <xf numFmtId="0" fontId="18" fillId="2" borderId="0" xfId="0" applyFont="1" applyFill="1" applyBorder="1" applyAlignment="1"/>
    <xf numFmtId="0" fontId="19" fillId="2" borderId="0" xfId="0" applyFont="1" applyFill="1"/>
    <xf numFmtId="3" fontId="7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4" fontId="11" fillId="2" borderId="6" xfId="0" applyNumberFormat="1" applyFont="1" applyFill="1" applyBorder="1" applyAlignment="1">
      <alignment horizontal="center" vertical="center"/>
    </xf>
    <xf numFmtId="4" fontId="11" fillId="2" borderId="6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/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0" fillId="2" borderId="0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20" fillId="2" borderId="6" xfId="0" applyFont="1" applyFill="1" applyBorder="1" applyAlignment="1">
      <alignment horizontal="center" vertical="center"/>
    </xf>
    <xf numFmtId="0" fontId="20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" fontId="10" fillId="2" borderId="1" xfId="0" applyNumberFormat="1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8" fillId="2" borderId="0" xfId="0" applyFont="1" applyFill="1"/>
    <xf numFmtId="0" fontId="10" fillId="2" borderId="1" xfId="0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3" fontId="11" fillId="2" borderId="1" xfId="0" applyNumberFormat="1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left" vertical="top" wrapText="1"/>
    </xf>
    <xf numFmtId="3" fontId="10" fillId="2" borderId="6" xfId="0" applyNumberFormat="1" applyFont="1" applyFill="1" applyBorder="1" applyAlignment="1">
      <alignment horizontal="center" vertical="top" wrapText="1"/>
    </xf>
    <xf numFmtId="4" fontId="11" fillId="2" borderId="1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left" vertical="center" wrapText="1"/>
    </xf>
    <xf numFmtId="4" fontId="7" fillId="2" borderId="0" xfId="0" applyNumberFormat="1" applyFont="1" applyFill="1" applyBorder="1" applyAlignment="1">
      <alignment horizontal="center" vertical="center"/>
    </xf>
    <xf numFmtId="3" fontId="10" fillId="2" borderId="0" xfId="0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/>
    </xf>
    <xf numFmtId="4" fontId="11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top" wrapText="1"/>
    </xf>
    <xf numFmtId="49" fontId="20" fillId="2" borderId="1" xfId="0" applyNumberFormat="1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left" vertical="top" wrapText="1"/>
    </xf>
    <xf numFmtId="0" fontId="20" fillId="2" borderId="1" xfId="0" applyFont="1" applyFill="1" applyBorder="1" applyAlignment="1">
      <alignment vertical="center"/>
    </xf>
    <xf numFmtId="3" fontId="10" fillId="2" borderId="1" xfId="0" applyNumberFormat="1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49" fontId="20" fillId="2" borderId="6" xfId="0" applyNumberFormat="1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 wrapText="1"/>
    </xf>
    <xf numFmtId="3" fontId="10" fillId="2" borderId="6" xfId="0" applyNumberFormat="1" applyFont="1" applyFill="1" applyBorder="1" applyAlignment="1">
      <alignment horizontal="center" vertical="center" wrapText="1"/>
    </xf>
    <xf numFmtId="4" fontId="7" fillId="2" borderId="6" xfId="0" applyNumberFormat="1" applyFont="1" applyFill="1" applyBorder="1" applyAlignment="1">
      <alignment horizontal="center" vertical="center"/>
    </xf>
    <xf numFmtId="4" fontId="7" fillId="2" borderId="6" xfId="0" applyNumberFormat="1" applyFont="1" applyFill="1" applyBorder="1" applyAlignment="1">
      <alignment horizontal="center" vertical="center" wrapText="1"/>
    </xf>
    <xf numFmtId="3" fontId="10" fillId="2" borderId="6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vertical="center" wrapText="1"/>
    </xf>
    <xf numFmtId="0" fontId="23" fillId="2" borderId="6" xfId="0" applyFont="1" applyFill="1" applyBorder="1" applyAlignment="1">
      <alignment vertical="center" wrapText="1"/>
    </xf>
    <xf numFmtId="3" fontId="10" fillId="2" borderId="6" xfId="0" applyNumberFormat="1" applyFont="1" applyFill="1" applyBorder="1" applyAlignment="1">
      <alignment horizontal="center" vertical="center" wrapText="1"/>
    </xf>
    <xf numFmtId="3" fontId="10" fillId="2" borderId="5" xfId="0" applyNumberFormat="1" applyFont="1" applyFill="1" applyBorder="1" applyAlignment="1">
      <alignment horizontal="center" vertical="center" wrapText="1"/>
    </xf>
    <xf numFmtId="3" fontId="10" fillId="2" borderId="6" xfId="0" applyNumberFormat="1" applyFont="1" applyFill="1" applyBorder="1" applyAlignment="1">
      <alignment horizontal="center" vertical="center" wrapText="1"/>
    </xf>
    <xf numFmtId="49" fontId="20" fillId="2" borderId="5" xfId="0" applyNumberFormat="1" applyFont="1" applyFill="1" applyBorder="1" applyAlignment="1">
      <alignment horizontal="center" vertical="center"/>
    </xf>
    <xf numFmtId="49" fontId="20" fillId="2" borderId="6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23" fillId="2" borderId="5" xfId="0" applyFont="1" applyFill="1" applyBorder="1" applyAlignment="1">
      <alignment horizontal="center" vertical="center" wrapText="1"/>
    </xf>
    <xf numFmtId="0" fontId="23" fillId="2" borderId="6" xfId="0" applyFont="1" applyFill="1" applyBorder="1" applyAlignment="1">
      <alignment horizontal="center" vertical="center" wrapText="1"/>
    </xf>
    <xf numFmtId="4" fontId="7" fillId="2" borderId="5" xfId="0" applyNumberFormat="1" applyFont="1" applyFill="1" applyBorder="1" applyAlignment="1">
      <alignment horizontal="center" vertical="center"/>
    </xf>
    <xf numFmtId="4" fontId="7" fillId="2" borderId="6" xfId="0" applyNumberFormat="1" applyFont="1" applyFill="1" applyBorder="1" applyAlignment="1">
      <alignment horizontal="center" vertical="center"/>
    </xf>
    <xf numFmtId="4" fontId="7" fillId="2" borderId="5" xfId="0" applyNumberFormat="1" applyFont="1" applyFill="1" applyBorder="1" applyAlignment="1">
      <alignment horizontal="center" vertical="center" wrapText="1"/>
    </xf>
    <xf numFmtId="4" fontId="7" fillId="2" borderId="6" xfId="0" applyNumberFormat="1" applyFont="1" applyFill="1" applyBorder="1" applyAlignment="1">
      <alignment horizontal="center" vertical="center" wrapText="1"/>
    </xf>
    <xf numFmtId="0" fontId="25" fillId="2" borderId="5" xfId="0" applyFont="1" applyFill="1" applyBorder="1" applyAlignment="1">
      <alignment horizontal="left" vertical="center" wrapText="1"/>
    </xf>
    <xf numFmtId="0" fontId="25" fillId="2" borderId="6" xfId="0" applyFont="1" applyFill="1" applyBorder="1" applyAlignment="1">
      <alignment horizontal="left" vertical="center" wrapText="1"/>
    </xf>
    <xf numFmtId="4" fontId="11" fillId="2" borderId="1" xfId="0" applyNumberFormat="1" applyFont="1" applyFill="1" applyBorder="1" applyAlignment="1">
      <alignment horizontal="center" vertical="center"/>
    </xf>
    <xf numFmtId="4" fontId="11" fillId="2" borderId="1" xfId="0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top" wrapText="1"/>
    </xf>
    <xf numFmtId="0" fontId="10" fillId="2" borderId="0" xfId="0" applyFont="1" applyFill="1" applyAlignment="1">
      <alignment horizontal="center" vertical="top" wrapText="1"/>
    </xf>
    <xf numFmtId="0" fontId="11" fillId="2" borderId="0" xfId="0" applyFont="1" applyFill="1" applyBorder="1" applyAlignment="1">
      <alignment horizontal="center"/>
    </xf>
    <xf numFmtId="0" fontId="11" fillId="2" borderId="4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3" fontId="10" fillId="2" borderId="7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/>
    </xf>
    <xf numFmtId="49" fontId="11" fillId="2" borderId="4" xfId="0" applyNumberFormat="1" applyFont="1" applyFill="1" applyBorder="1" applyAlignment="1">
      <alignment horizontal="center" vertical="center"/>
    </xf>
    <xf numFmtId="49" fontId="11" fillId="2" borderId="3" xfId="0" applyNumberFormat="1" applyFont="1" applyFill="1" applyBorder="1" applyAlignment="1">
      <alignment horizontal="center" vertical="center"/>
    </xf>
    <xf numFmtId="0" fontId="20" fillId="2" borderId="5" xfId="0" applyFont="1" applyFill="1" applyBorder="1" applyAlignment="1">
      <alignment horizontal="center" vertical="center"/>
    </xf>
    <xf numFmtId="0" fontId="20" fillId="2" borderId="7" xfId="0" applyFont="1" applyFill="1" applyBorder="1" applyAlignment="1">
      <alignment horizontal="center" vertical="center"/>
    </xf>
    <xf numFmtId="0" fontId="20" fillId="2" borderId="6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left" vertical="top" wrapText="1"/>
    </xf>
    <xf numFmtId="0" fontId="10" fillId="2" borderId="7" xfId="0" applyFont="1" applyFill="1" applyBorder="1" applyAlignment="1">
      <alignment horizontal="left" vertical="top" wrapText="1"/>
    </xf>
    <xf numFmtId="0" fontId="10" fillId="2" borderId="6" xfId="0" applyFont="1" applyFill="1" applyBorder="1" applyAlignment="1">
      <alignment horizontal="left" vertical="top" wrapText="1"/>
    </xf>
    <xf numFmtId="4" fontId="11" fillId="2" borderId="5" xfId="0" applyNumberFormat="1" applyFont="1" applyFill="1" applyBorder="1" applyAlignment="1">
      <alignment horizontal="center" vertical="center"/>
    </xf>
    <xf numFmtId="4" fontId="11" fillId="2" borderId="7" xfId="0" applyNumberFormat="1" applyFont="1" applyFill="1" applyBorder="1" applyAlignment="1">
      <alignment horizontal="center" vertical="center"/>
    </xf>
    <xf numFmtId="4" fontId="11" fillId="2" borderId="6" xfId="0" applyNumberFormat="1" applyFont="1" applyFill="1" applyBorder="1" applyAlignment="1">
      <alignment horizontal="center" vertical="center"/>
    </xf>
    <xf numFmtId="3" fontId="10" fillId="2" borderId="1" xfId="0" applyNumberFormat="1" applyFont="1" applyFill="1" applyBorder="1" applyAlignment="1">
      <alignment horizontal="center" vertical="top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/>
    <xf numFmtId="0" fontId="7" fillId="2" borderId="1" xfId="0" applyFont="1" applyFill="1" applyBorder="1" applyAlignment="1">
      <alignment horizontal="center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4" fontId="11" fillId="2" borderId="5" xfId="0" applyNumberFormat="1" applyFont="1" applyFill="1" applyBorder="1" applyAlignment="1">
      <alignment horizontal="center" vertical="center" wrapText="1"/>
    </xf>
    <xf numFmtId="4" fontId="11" fillId="2" borderId="7" xfId="0" applyNumberFormat="1" applyFont="1" applyFill="1" applyBorder="1" applyAlignment="1">
      <alignment horizontal="center" vertical="center" wrapText="1"/>
    </xf>
    <xf numFmtId="4" fontId="11" fillId="2" borderId="6" xfId="0" applyNumberFormat="1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left" vertical="top" wrapText="1"/>
    </xf>
    <xf numFmtId="0" fontId="14" fillId="2" borderId="6" xfId="0" applyFont="1" applyFill="1" applyBorder="1" applyAlignment="1">
      <alignment horizontal="left" vertical="top" wrapText="1"/>
    </xf>
    <xf numFmtId="0" fontId="23" fillId="2" borderId="1" xfId="0" applyFont="1" applyFill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 wrapText="1"/>
    </xf>
  </cellXfs>
  <cellStyles count="2">
    <cellStyle name="Звичайний" xfId="0" builtinId="0"/>
    <cellStyle name="Обычный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86"/>
  <sheetViews>
    <sheetView tabSelected="1" view="pageBreakPreview" topLeftCell="B61" zoomScale="36" zoomScaleSheetLayoutView="36" zoomScalePageLayoutView="25" workbookViewId="0">
      <selection activeCell="D64" sqref="D64:D65"/>
    </sheetView>
  </sheetViews>
  <sheetFormatPr defaultColWidth="8.875" defaultRowHeight="40.1"/>
  <cols>
    <col min="1" max="1" width="0.375" style="1" hidden="1" customWidth="1"/>
    <col min="2" max="2" width="12.75" style="33" customWidth="1"/>
    <col min="3" max="3" width="64.75" style="16" customWidth="1"/>
    <col min="4" max="4" width="147" style="17" customWidth="1"/>
    <col min="5" max="5" width="49.625" style="18" customWidth="1"/>
    <col min="6" max="6" width="53.125" style="18" customWidth="1"/>
    <col min="7" max="7" width="22.25" style="18" hidden="1" customWidth="1"/>
    <col min="8" max="8" width="23.375" style="18" hidden="1" customWidth="1"/>
    <col min="9" max="9" width="22.625" style="18" hidden="1" customWidth="1"/>
    <col min="10" max="10" width="0.125" style="1" customWidth="1"/>
    <col min="11" max="11" width="69.875" style="24" customWidth="1"/>
    <col min="12" max="12" width="52.75" style="1" customWidth="1"/>
    <col min="13" max="13" width="8.875" style="1"/>
    <col min="14" max="14" width="59.625" style="1" customWidth="1"/>
    <col min="15" max="16384" width="8.875" style="1"/>
  </cols>
  <sheetData>
    <row r="1" spans="2:14" ht="52.5" customHeight="1">
      <c r="C1" s="6"/>
      <c r="D1" s="7"/>
      <c r="E1" s="8"/>
      <c r="F1" s="132" t="s">
        <v>10</v>
      </c>
      <c r="G1" s="132"/>
      <c r="H1" s="132"/>
      <c r="I1" s="132"/>
      <c r="J1" s="132"/>
      <c r="K1" s="132"/>
    </row>
    <row r="2" spans="2:14" ht="45.7" customHeight="1">
      <c r="B2" s="34"/>
      <c r="C2" s="6"/>
      <c r="D2" s="9"/>
      <c r="E2" s="8"/>
      <c r="F2" s="132" t="s">
        <v>8</v>
      </c>
      <c r="G2" s="132"/>
      <c r="H2" s="132"/>
      <c r="I2" s="132"/>
      <c r="J2" s="132"/>
      <c r="K2" s="132"/>
    </row>
    <row r="3" spans="2:14" ht="30.75" customHeight="1">
      <c r="B3" s="34"/>
      <c r="C3" s="10"/>
      <c r="D3" s="11"/>
      <c r="E3" s="11"/>
      <c r="F3" s="132" t="s">
        <v>181</v>
      </c>
      <c r="G3" s="132"/>
      <c r="H3" s="132"/>
      <c r="I3" s="132"/>
      <c r="J3" s="132"/>
      <c r="K3" s="132"/>
    </row>
    <row r="4" spans="2:14" ht="42.8" customHeight="1">
      <c r="B4" s="34"/>
      <c r="C4" s="10"/>
      <c r="D4" s="11"/>
      <c r="E4" s="11"/>
      <c r="F4" s="30"/>
      <c r="G4" s="30"/>
      <c r="H4" s="30"/>
      <c r="I4" s="30"/>
      <c r="J4" s="12"/>
      <c r="K4" s="22"/>
    </row>
    <row r="5" spans="2:14" s="2" customFormat="1" ht="60.8" customHeight="1">
      <c r="B5" s="133" t="s">
        <v>9</v>
      </c>
      <c r="C5" s="133"/>
      <c r="D5" s="133"/>
      <c r="E5" s="133"/>
      <c r="F5" s="134"/>
      <c r="G5" s="134"/>
      <c r="H5" s="134"/>
      <c r="I5" s="134"/>
      <c r="J5" s="134"/>
      <c r="K5" s="134"/>
    </row>
    <row r="6" spans="2:14" s="2" customFormat="1" ht="29.25" customHeight="1">
      <c r="B6" s="35"/>
      <c r="C6" s="13"/>
      <c r="D6" s="31"/>
      <c r="E6" s="31"/>
      <c r="F6" s="14"/>
      <c r="G6" s="32"/>
      <c r="H6" s="32"/>
      <c r="I6" s="32"/>
      <c r="J6" s="32"/>
      <c r="K6" s="23"/>
    </row>
    <row r="7" spans="2:14" s="47" customFormat="1" ht="236.25" customHeight="1">
      <c r="B7" s="43" t="s">
        <v>0</v>
      </c>
      <c r="C7" s="44" t="s">
        <v>7</v>
      </c>
      <c r="D7" s="44" t="s">
        <v>3</v>
      </c>
      <c r="E7" s="44" t="s">
        <v>5</v>
      </c>
      <c r="F7" s="45" t="s">
        <v>79</v>
      </c>
      <c r="G7" s="46" t="s">
        <v>4</v>
      </c>
      <c r="H7" s="46" t="s">
        <v>1</v>
      </c>
      <c r="I7" s="46" t="s">
        <v>2</v>
      </c>
      <c r="J7" s="135" t="s">
        <v>6</v>
      </c>
      <c r="K7" s="135"/>
    </row>
    <row r="8" spans="2:14" ht="3.25" customHeight="1">
      <c r="B8" s="111" t="s">
        <v>11</v>
      </c>
      <c r="C8" s="111"/>
      <c r="D8" s="111"/>
      <c r="E8" s="111"/>
      <c r="F8" s="111"/>
      <c r="G8" s="111"/>
      <c r="H8" s="111"/>
      <c r="I8" s="111"/>
      <c r="J8" s="111"/>
      <c r="K8" s="111"/>
      <c r="N8" s="1" t="s">
        <v>14</v>
      </c>
    </row>
    <row r="9" spans="2:14" ht="27.7" hidden="1" customHeight="1">
      <c r="B9" s="36">
        <v>1</v>
      </c>
      <c r="C9" s="5"/>
      <c r="D9" s="15"/>
      <c r="E9" s="4"/>
      <c r="F9" s="4"/>
      <c r="G9" s="48"/>
      <c r="H9" s="48"/>
      <c r="I9" s="48"/>
      <c r="J9" s="48"/>
      <c r="K9" s="45"/>
    </row>
    <row r="10" spans="2:14" ht="54.7" hidden="1" customHeight="1">
      <c r="B10" s="49"/>
      <c r="C10" s="5"/>
      <c r="D10" s="44" t="s">
        <v>12</v>
      </c>
      <c r="E10" s="3"/>
      <c r="F10" s="3"/>
      <c r="G10" s="3"/>
      <c r="H10" s="3"/>
      <c r="I10" s="3"/>
      <c r="J10" s="50"/>
      <c r="K10" s="51"/>
    </row>
    <row r="11" spans="2:14" ht="64.55" customHeight="1">
      <c r="B11" s="116" t="s">
        <v>17</v>
      </c>
      <c r="C11" s="117"/>
      <c r="D11" s="117"/>
      <c r="E11" s="117"/>
      <c r="F11" s="117"/>
      <c r="G11" s="117"/>
      <c r="H11" s="117"/>
      <c r="I11" s="117"/>
      <c r="J11" s="117"/>
      <c r="K11" s="118"/>
    </row>
    <row r="12" spans="2:14" ht="409.6" customHeight="1">
      <c r="B12" s="92" t="s">
        <v>62</v>
      </c>
      <c r="C12" s="130" t="s">
        <v>74</v>
      </c>
      <c r="D12" s="94" t="s">
        <v>76</v>
      </c>
      <c r="E12" s="126">
        <v>30000</v>
      </c>
      <c r="F12" s="126">
        <v>30000</v>
      </c>
      <c r="G12" s="3"/>
      <c r="H12" s="3"/>
      <c r="I12" s="3"/>
      <c r="J12" s="50"/>
      <c r="K12" s="130" t="s">
        <v>24</v>
      </c>
    </row>
    <row r="13" spans="2:14" ht="95.3" customHeight="1">
      <c r="B13" s="93"/>
      <c r="C13" s="131"/>
      <c r="D13" s="95"/>
      <c r="E13" s="128"/>
      <c r="F13" s="128"/>
      <c r="G13" s="3"/>
      <c r="H13" s="3"/>
      <c r="I13" s="3"/>
      <c r="J13" s="50"/>
      <c r="K13" s="131"/>
    </row>
    <row r="14" spans="2:14" ht="409.6" customHeight="1">
      <c r="B14" s="92" t="s">
        <v>63</v>
      </c>
      <c r="C14" s="130" t="s">
        <v>180</v>
      </c>
      <c r="D14" s="94" t="s">
        <v>77</v>
      </c>
      <c r="E14" s="126">
        <v>489240</v>
      </c>
      <c r="F14" s="126">
        <v>489240</v>
      </c>
      <c r="G14" s="3"/>
      <c r="H14" s="3"/>
      <c r="I14" s="3"/>
      <c r="J14" s="50"/>
      <c r="K14" s="130" t="s">
        <v>25</v>
      </c>
    </row>
    <row r="15" spans="2:14" ht="96.8" customHeight="1">
      <c r="B15" s="93"/>
      <c r="C15" s="131"/>
      <c r="D15" s="95"/>
      <c r="E15" s="128"/>
      <c r="F15" s="128"/>
      <c r="G15" s="3"/>
      <c r="H15" s="3"/>
      <c r="I15" s="3"/>
      <c r="J15" s="50"/>
      <c r="K15" s="131"/>
    </row>
    <row r="16" spans="2:14" ht="290.89999999999998" customHeight="1">
      <c r="B16" s="137" t="s">
        <v>64</v>
      </c>
      <c r="C16" s="138" t="s">
        <v>75</v>
      </c>
      <c r="D16" s="107" t="s">
        <v>37</v>
      </c>
      <c r="E16" s="104">
        <v>1492569.79</v>
      </c>
      <c r="F16" s="104">
        <v>1492569.79</v>
      </c>
      <c r="G16" s="3"/>
      <c r="H16" s="3"/>
      <c r="I16" s="3"/>
      <c r="J16" s="50"/>
      <c r="K16" s="138" t="s">
        <v>96</v>
      </c>
    </row>
    <row r="17" spans="2:12" ht="223.5" customHeight="1">
      <c r="B17" s="137"/>
      <c r="C17" s="138"/>
      <c r="D17" s="107"/>
      <c r="E17" s="104"/>
      <c r="F17" s="104"/>
      <c r="G17" s="3"/>
      <c r="H17" s="3"/>
      <c r="I17" s="3"/>
      <c r="J17" s="50"/>
      <c r="K17" s="138"/>
    </row>
    <row r="18" spans="2:12" ht="74.25" customHeight="1">
      <c r="B18" s="112" t="s">
        <v>61</v>
      </c>
      <c r="C18" s="113"/>
      <c r="D18" s="113"/>
      <c r="E18" s="113"/>
      <c r="F18" s="113"/>
      <c r="G18" s="113"/>
      <c r="H18" s="113"/>
      <c r="I18" s="113"/>
      <c r="J18" s="113"/>
      <c r="K18" s="114"/>
    </row>
    <row r="19" spans="2:12" ht="301.75" customHeight="1">
      <c r="B19" s="53">
        <v>1</v>
      </c>
      <c r="C19" s="42" t="s">
        <v>123</v>
      </c>
      <c r="D19" s="26" t="s">
        <v>78</v>
      </c>
      <c r="E19" s="54">
        <v>513495</v>
      </c>
      <c r="F19" s="54">
        <f t="shared" ref="F19:F27" si="0">E19</f>
        <v>513495</v>
      </c>
      <c r="G19" s="44"/>
      <c r="H19" s="44"/>
      <c r="I19" s="44"/>
      <c r="J19" s="44"/>
      <c r="K19" s="52" t="s">
        <v>124</v>
      </c>
    </row>
    <row r="20" spans="2:12" ht="393.45" customHeight="1">
      <c r="B20" s="49" t="s">
        <v>63</v>
      </c>
      <c r="C20" s="26" t="s">
        <v>80</v>
      </c>
      <c r="D20" s="15" t="s">
        <v>84</v>
      </c>
      <c r="E20" s="20" t="s">
        <v>16</v>
      </c>
      <c r="F20" s="20" t="str">
        <f t="shared" si="0"/>
        <v>( +-) 86 000</v>
      </c>
      <c r="G20" s="4"/>
      <c r="H20" s="4"/>
      <c r="I20" s="4"/>
      <c r="J20" s="25"/>
      <c r="K20" s="41" t="s">
        <v>81</v>
      </c>
    </row>
    <row r="21" spans="2:12" ht="259.5" customHeight="1">
      <c r="B21" s="49" t="s">
        <v>64</v>
      </c>
      <c r="C21" s="26" t="s">
        <v>38</v>
      </c>
      <c r="D21" s="15" t="s">
        <v>82</v>
      </c>
      <c r="E21" s="20">
        <v>480000</v>
      </c>
      <c r="F21" s="20">
        <f t="shared" si="0"/>
        <v>480000</v>
      </c>
      <c r="G21" s="4"/>
      <c r="H21" s="4"/>
      <c r="I21" s="4"/>
      <c r="J21" s="25"/>
      <c r="K21" s="41" t="s">
        <v>39</v>
      </c>
    </row>
    <row r="22" spans="2:12" ht="230.95" customHeight="1">
      <c r="B22" s="49" t="s">
        <v>65</v>
      </c>
      <c r="C22" s="26" t="s">
        <v>66</v>
      </c>
      <c r="D22" s="15" t="s">
        <v>83</v>
      </c>
      <c r="E22" s="20" t="s">
        <v>67</v>
      </c>
      <c r="F22" s="20" t="str">
        <f t="shared" si="0"/>
        <v>( +-) 40 000</v>
      </c>
      <c r="G22" s="4"/>
      <c r="H22" s="4"/>
      <c r="I22" s="4"/>
      <c r="J22" s="25"/>
      <c r="K22" s="41" t="s">
        <v>68</v>
      </c>
    </row>
    <row r="23" spans="2:12" ht="300.25" customHeight="1">
      <c r="B23" s="36">
        <v>5</v>
      </c>
      <c r="C23" s="63" t="s">
        <v>136</v>
      </c>
      <c r="D23" s="15" t="s">
        <v>137</v>
      </c>
      <c r="E23" s="64" t="s">
        <v>138</v>
      </c>
      <c r="F23" s="20" t="str">
        <f>E23</f>
        <v>(+,-) 82 500</v>
      </c>
      <c r="G23" s="4"/>
      <c r="H23" s="4"/>
      <c r="I23" s="4"/>
      <c r="J23" s="25"/>
      <c r="K23" s="41" t="s">
        <v>139</v>
      </c>
    </row>
    <row r="24" spans="2:12" ht="248.95" customHeight="1">
      <c r="B24" s="36">
        <v>6</v>
      </c>
      <c r="C24" s="26" t="s">
        <v>85</v>
      </c>
      <c r="D24" s="15" t="s">
        <v>86</v>
      </c>
      <c r="E24" s="21" t="s">
        <v>20</v>
      </c>
      <c r="F24" s="20" t="str">
        <f t="shared" si="0"/>
        <v>( +-) 7 000</v>
      </c>
      <c r="G24" s="4"/>
      <c r="H24" s="4"/>
      <c r="I24" s="4"/>
      <c r="J24" s="25"/>
      <c r="K24" s="41" t="s">
        <v>29</v>
      </c>
    </row>
    <row r="25" spans="2:12" ht="369.7" customHeight="1">
      <c r="B25" s="36">
        <v>7</v>
      </c>
      <c r="C25" s="26" t="s">
        <v>33</v>
      </c>
      <c r="D25" s="15" t="s">
        <v>155</v>
      </c>
      <c r="E25" s="21" t="s">
        <v>21</v>
      </c>
      <c r="F25" s="20" t="str">
        <f t="shared" si="0"/>
        <v xml:space="preserve">( +-) 23 000 </v>
      </c>
      <c r="G25" s="4"/>
      <c r="H25" s="4"/>
      <c r="I25" s="4"/>
      <c r="J25" s="25"/>
      <c r="K25" s="41" t="s">
        <v>30</v>
      </c>
    </row>
    <row r="26" spans="2:12" ht="249.45" customHeight="1">
      <c r="B26" s="37">
        <v>8</v>
      </c>
      <c r="C26" s="27" t="s">
        <v>18</v>
      </c>
      <c r="D26" s="55" t="s">
        <v>88</v>
      </c>
      <c r="E26" s="28" t="s">
        <v>19</v>
      </c>
      <c r="F26" s="29" t="str">
        <f t="shared" si="0"/>
        <v>( +-) 30 000</v>
      </c>
      <c r="G26" s="4"/>
      <c r="H26" s="4"/>
      <c r="I26" s="4"/>
      <c r="J26" s="25"/>
      <c r="K26" s="56" t="s">
        <v>27</v>
      </c>
    </row>
    <row r="27" spans="2:12" ht="409.6" customHeight="1">
      <c r="B27" s="119">
        <v>9</v>
      </c>
      <c r="C27" s="94" t="s">
        <v>87</v>
      </c>
      <c r="D27" s="123" t="s">
        <v>90</v>
      </c>
      <c r="E27" s="126" t="s">
        <v>89</v>
      </c>
      <c r="F27" s="139" t="str">
        <f t="shared" si="0"/>
        <v>(+-) 7 736 430</v>
      </c>
      <c r="G27" s="4"/>
      <c r="H27" s="4"/>
      <c r="I27" s="4"/>
      <c r="J27" s="25"/>
      <c r="K27" s="90" t="s">
        <v>26</v>
      </c>
      <c r="L27" s="19"/>
    </row>
    <row r="28" spans="2:12" ht="409.6" customHeight="1">
      <c r="B28" s="120"/>
      <c r="C28" s="122"/>
      <c r="D28" s="124"/>
      <c r="E28" s="127"/>
      <c r="F28" s="140"/>
      <c r="G28" s="4"/>
      <c r="H28" s="4"/>
      <c r="I28" s="4"/>
      <c r="J28" s="25"/>
      <c r="K28" s="115"/>
      <c r="L28" s="19"/>
    </row>
    <row r="29" spans="2:12" ht="408.9" customHeight="1">
      <c r="B29" s="120"/>
      <c r="C29" s="122"/>
      <c r="D29" s="124"/>
      <c r="E29" s="127"/>
      <c r="F29" s="140"/>
      <c r="G29" s="4"/>
      <c r="H29" s="4"/>
      <c r="I29" s="4"/>
      <c r="J29" s="25"/>
      <c r="K29" s="115"/>
    </row>
    <row r="30" spans="2:12" ht="140.94999999999999" customHeight="1">
      <c r="B30" s="121"/>
      <c r="C30" s="95"/>
      <c r="D30" s="125"/>
      <c r="E30" s="128"/>
      <c r="F30" s="141"/>
      <c r="G30" s="4"/>
      <c r="H30" s="4"/>
      <c r="I30" s="4"/>
      <c r="J30" s="25"/>
      <c r="K30" s="91"/>
    </row>
    <row r="31" spans="2:12" ht="408.9" customHeight="1">
      <c r="B31" s="106">
        <v>10</v>
      </c>
      <c r="C31" s="107" t="s">
        <v>22</v>
      </c>
      <c r="D31" s="108" t="s">
        <v>154</v>
      </c>
      <c r="E31" s="104" t="s">
        <v>23</v>
      </c>
      <c r="F31" s="105" t="str">
        <f>E31</f>
        <v>( +-) 2 920 000</v>
      </c>
      <c r="G31" s="4"/>
      <c r="H31" s="4"/>
      <c r="I31" s="4"/>
      <c r="J31" s="25"/>
      <c r="K31" s="129" t="s">
        <v>91</v>
      </c>
    </row>
    <row r="32" spans="2:12" ht="139.75" customHeight="1">
      <c r="B32" s="106"/>
      <c r="C32" s="107"/>
      <c r="D32" s="108"/>
      <c r="E32" s="104"/>
      <c r="F32" s="105"/>
      <c r="G32" s="4"/>
      <c r="H32" s="4"/>
      <c r="I32" s="4"/>
      <c r="J32" s="25"/>
      <c r="K32" s="129"/>
    </row>
    <row r="33" spans="2:11" ht="409.6" customHeight="1">
      <c r="B33" s="106">
        <v>11</v>
      </c>
      <c r="C33" s="107" t="s">
        <v>42</v>
      </c>
      <c r="D33" s="142" t="s">
        <v>92</v>
      </c>
      <c r="E33" s="104" t="s">
        <v>40</v>
      </c>
      <c r="F33" s="105" t="str">
        <f>E33</f>
        <v>( +-  914 000</v>
      </c>
      <c r="G33" s="4"/>
      <c r="H33" s="4"/>
      <c r="I33" s="4"/>
      <c r="J33" s="25"/>
      <c r="K33" s="129" t="s">
        <v>41</v>
      </c>
    </row>
    <row r="34" spans="2:11" ht="234.7" customHeight="1">
      <c r="B34" s="106"/>
      <c r="C34" s="107"/>
      <c r="D34" s="143"/>
      <c r="E34" s="104"/>
      <c r="F34" s="105"/>
      <c r="G34" s="4"/>
      <c r="H34" s="4"/>
      <c r="I34" s="4"/>
      <c r="J34" s="25"/>
      <c r="K34" s="129"/>
    </row>
    <row r="35" spans="2:11" ht="214.5" customHeight="1">
      <c r="B35" s="37">
        <v>12</v>
      </c>
      <c r="C35" s="27" t="s">
        <v>49</v>
      </c>
      <c r="D35" s="68" t="s">
        <v>148</v>
      </c>
      <c r="E35" s="28" t="s">
        <v>43</v>
      </c>
      <c r="F35" s="29" t="str">
        <f t="shared" ref="F35:F46" si="1">E35</f>
        <v>( +-) 30 002</v>
      </c>
      <c r="G35" s="4"/>
      <c r="H35" s="4"/>
      <c r="I35" s="4"/>
      <c r="J35" s="25"/>
      <c r="K35" s="56" t="s">
        <v>93</v>
      </c>
    </row>
    <row r="36" spans="2:11" ht="296.14999999999998" customHeight="1">
      <c r="B36" s="39">
        <v>13</v>
      </c>
      <c r="C36" s="63" t="s">
        <v>94</v>
      </c>
      <c r="D36" s="15" t="s">
        <v>95</v>
      </c>
      <c r="E36" s="21" t="s">
        <v>34</v>
      </c>
      <c r="F36" s="57" t="str">
        <f t="shared" si="1"/>
        <v>(+-) 22 500</v>
      </c>
      <c r="G36" s="40"/>
      <c r="H36" s="40"/>
      <c r="I36" s="40"/>
      <c r="J36" s="41"/>
      <c r="K36" s="41" t="s">
        <v>28</v>
      </c>
    </row>
    <row r="37" spans="2:11" ht="201.25" customHeight="1">
      <c r="B37" s="36">
        <v>14</v>
      </c>
      <c r="C37" s="26" t="s">
        <v>31</v>
      </c>
      <c r="D37" s="15" t="s">
        <v>97</v>
      </c>
      <c r="E37" s="21">
        <v>1700000</v>
      </c>
      <c r="F37" s="20">
        <f t="shared" si="1"/>
        <v>1700000</v>
      </c>
      <c r="G37" s="4"/>
      <c r="H37" s="4"/>
      <c r="I37" s="4"/>
      <c r="J37" s="25"/>
      <c r="K37" s="41" t="s">
        <v>32</v>
      </c>
    </row>
    <row r="38" spans="2:11" ht="408.9" customHeight="1">
      <c r="B38" s="36">
        <v>15</v>
      </c>
      <c r="C38" s="26" t="s">
        <v>58</v>
      </c>
      <c r="D38" s="15" t="s">
        <v>98</v>
      </c>
      <c r="E38" s="21" t="s">
        <v>59</v>
      </c>
      <c r="F38" s="20" t="str">
        <f t="shared" si="1"/>
        <v>( +-) 216 900</v>
      </c>
      <c r="G38" s="4"/>
      <c r="H38" s="4"/>
      <c r="I38" s="4"/>
      <c r="J38" s="25"/>
      <c r="K38" s="41" t="s">
        <v>60</v>
      </c>
    </row>
    <row r="39" spans="2:11" ht="320.60000000000002" customHeight="1">
      <c r="B39" s="36">
        <v>16</v>
      </c>
      <c r="C39" s="26" t="s">
        <v>99</v>
      </c>
      <c r="D39" s="15" t="s">
        <v>100</v>
      </c>
      <c r="E39" s="21" t="s">
        <v>35</v>
      </c>
      <c r="F39" s="20" t="str">
        <f t="shared" si="1"/>
        <v>( +-) 100 000</v>
      </c>
      <c r="G39" s="4"/>
      <c r="H39" s="4"/>
      <c r="I39" s="4"/>
      <c r="J39" s="25"/>
      <c r="K39" s="41" t="s">
        <v>69</v>
      </c>
    </row>
    <row r="40" spans="2:11" ht="246.75" customHeight="1">
      <c r="B40" s="36">
        <v>17</v>
      </c>
      <c r="C40" s="26" t="s">
        <v>44</v>
      </c>
      <c r="D40" s="15" t="s">
        <v>101</v>
      </c>
      <c r="E40" s="21">
        <v>-700000</v>
      </c>
      <c r="F40" s="20">
        <f t="shared" si="1"/>
        <v>-700000</v>
      </c>
      <c r="G40" s="4"/>
      <c r="H40" s="4"/>
      <c r="I40" s="4"/>
      <c r="J40" s="25"/>
      <c r="K40" s="41" t="s">
        <v>45</v>
      </c>
    </row>
    <row r="41" spans="2:11" ht="118.2" customHeight="1">
      <c r="B41" s="49" t="s">
        <v>70</v>
      </c>
      <c r="C41" s="26" t="s">
        <v>46</v>
      </c>
      <c r="D41" s="15" t="s">
        <v>47</v>
      </c>
      <c r="E41" s="21">
        <v>700000</v>
      </c>
      <c r="F41" s="20">
        <f t="shared" si="1"/>
        <v>700000</v>
      </c>
      <c r="G41" s="4"/>
      <c r="H41" s="4"/>
      <c r="I41" s="4"/>
      <c r="J41" s="25"/>
      <c r="K41" s="41" t="s">
        <v>144</v>
      </c>
    </row>
    <row r="42" spans="2:11" ht="211.75" customHeight="1">
      <c r="B42" s="36">
        <v>18</v>
      </c>
      <c r="C42" s="26" t="s">
        <v>102</v>
      </c>
      <c r="D42" s="15" t="s">
        <v>103</v>
      </c>
      <c r="E42" s="21">
        <v>50000</v>
      </c>
      <c r="F42" s="20">
        <f t="shared" si="1"/>
        <v>50000</v>
      </c>
      <c r="G42" s="4"/>
      <c r="H42" s="4"/>
      <c r="I42" s="4"/>
      <c r="J42" s="25"/>
      <c r="K42" s="41" t="s">
        <v>48</v>
      </c>
    </row>
    <row r="43" spans="2:11" ht="157.75" customHeight="1">
      <c r="B43" s="36">
        <v>19</v>
      </c>
      <c r="C43" s="26" t="s">
        <v>105</v>
      </c>
      <c r="D43" s="15" t="s">
        <v>104</v>
      </c>
      <c r="E43" s="21">
        <v>99900</v>
      </c>
      <c r="F43" s="20">
        <f t="shared" si="1"/>
        <v>99900</v>
      </c>
      <c r="G43" s="4"/>
      <c r="H43" s="4"/>
      <c r="I43" s="4"/>
      <c r="J43" s="25"/>
      <c r="K43" s="41" t="s">
        <v>50</v>
      </c>
    </row>
    <row r="44" spans="2:11" ht="243" customHeight="1">
      <c r="B44" s="49" t="s">
        <v>72</v>
      </c>
      <c r="C44" s="26" t="s">
        <v>73</v>
      </c>
      <c r="D44" s="15" t="s">
        <v>106</v>
      </c>
      <c r="E44" s="21">
        <v>1650000</v>
      </c>
      <c r="F44" s="20">
        <f t="shared" si="1"/>
        <v>1650000</v>
      </c>
      <c r="G44" s="4"/>
      <c r="H44" s="4"/>
      <c r="I44" s="4"/>
      <c r="J44" s="25"/>
      <c r="K44" s="72" t="s">
        <v>153</v>
      </c>
    </row>
    <row r="45" spans="2:11" ht="313.14999999999998" customHeight="1">
      <c r="B45" s="62">
        <v>21</v>
      </c>
      <c r="C45" s="63" t="s">
        <v>51</v>
      </c>
      <c r="D45" s="15" t="s">
        <v>107</v>
      </c>
      <c r="E45" s="64" t="s">
        <v>52</v>
      </c>
      <c r="F45" s="65" t="str">
        <f t="shared" si="1"/>
        <v>(+-) 38 450</v>
      </c>
      <c r="G45" s="4"/>
      <c r="H45" s="4"/>
      <c r="I45" s="4"/>
      <c r="J45" s="25"/>
      <c r="K45" s="41" t="s">
        <v>53</v>
      </c>
    </row>
    <row r="46" spans="2:11" ht="408.9" customHeight="1">
      <c r="B46" s="106">
        <v>22</v>
      </c>
      <c r="C46" s="107" t="s">
        <v>54</v>
      </c>
      <c r="D46" s="108" t="s">
        <v>108</v>
      </c>
      <c r="E46" s="104" t="s">
        <v>56</v>
      </c>
      <c r="F46" s="105" t="str">
        <f t="shared" si="1"/>
        <v>(+-) 2 114 000</v>
      </c>
      <c r="G46" s="4"/>
      <c r="H46" s="4"/>
      <c r="I46" s="4"/>
      <c r="J46" s="25"/>
      <c r="K46" s="136" t="s">
        <v>55</v>
      </c>
    </row>
    <row r="47" spans="2:11" ht="409.6" customHeight="1">
      <c r="B47" s="106"/>
      <c r="C47" s="107"/>
      <c r="D47" s="108"/>
      <c r="E47" s="104"/>
      <c r="F47" s="105"/>
      <c r="G47" s="4"/>
      <c r="H47" s="4"/>
      <c r="I47" s="4"/>
      <c r="J47" s="25"/>
      <c r="K47" s="136"/>
    </row>
    <row r="48" spans="2:11" ht="408.9" customHeight="1">
      <c r="B48" s="106"/>
      <c r="C48" s="107"/>
      <c r="D48" s="108"/>
      <c r="E48" s="104"/>
      <c r="F48" s="105"/>
      <c r="G48" s="4"/>
      <c r="H48" s="4"/>
      <c r="I48" s="4"/>
      <c r="J48" s="25"/>
      <c r="K48" s="136"/>
    </row>
    <row r="49" spans="2:11" ht="408.9" customHeight="1">
      <c r="B49" s="106"/>
      <c r="C49" s="107"/>
      <c r="D49" s="108"/>
      <c r="E49" s="104"/>
      <c r="F49" s="105"/>
      <c r="G49" s="4"/>
      <c r="H49" s="4"/>
      <c r="I49" s="4"/>
      <c r="J49" s="25"/>
      <c r="K49" s="136"/>
    </row>
    <row r="50" spans="2:11" ht="58.75" hidden="1" customHeight="1">
      <c r="B50" s="69"/>
      <c r="C50" s="107"/>
      <c r="D50" s="108"/>
      <c r="E50" s="104"/>
      <c r="F50" s="105"/>
      <c r="G50" s="4"/>
      <c r="H50" s="4"/>
      <c r="I50" s="4"/>
      <c r="J50" s="25"/>
      <c r="K50" s="136"/>
    </row>
    <row r="51" spans="2:11" ht="167.3" customHeight="1">
      <c r="B51" s="62"/>
      <c r="C51" s="107"/>
      <c r="D51" s="108"/>
      <c r="E51" s="104"/>
      <c r="F51" s="105"/>
      <c r="G51" s="4"/>
      <c r="H51" s="4"/>
      <c r="I51" s="4"/>
      <c r="J51" s="25"/>
      <c r="K51" s="136"/>
    </row>
    <row r="52" spans="2:11" ht="364.75" customHeight="1">
      <c r="B52" s="62">
        <v>23</v>
      </c>
      <c r="C52" s="63" t="s">
        <v>147</v>
      </c>
      <c r="D52" s="66" t="s">
        <v>109</v>
      </c>
      <c r="E52" s="64">
        <v>1593389</v>
      </c>
      <c r="F52" s="65">
        <f t="shared" ref="F52:F60" si="2">E52</f>
        <v>1593389</v>
      </c>
      <c r="G52" s="4"/>
      <c r="H52" s="4"/>
      <c r="I52" s="4"/>
      <c r="J52" s="25"/>
      <c r="K52" s="41" t="s">
        <v>57</v>
      </c>
    </row>
    <row r="53" spans="2:11" ht="254.25" customHeight="1">
      <c r="B53" s="62">
        <v>24</v>
      </c>
      <c r="C53" s="58" t="s">
        <v>110</v>
      </c>
      <c r="D53" s="15" t="s">
        <v>111</v>
      </c>
      <c r="E53" s="3" t="s">
        <v>19</v>
      </c>
      <c r="F53" s="3" t="str">
        <f t="shared" si="2"/>
        <v>( +-) 30 000</v>
      </c>
      <c r="G53" s="3"/>
      <c r="H53" s="3"/>
      <c r="I53" s="3"/>
      <c r="J53" s="3"/>
      <c r="K53" s="41" t="s">
        <v>112</v>
      </c>
    </row>
    <row r="54" spans="2:11" ht="158.30000000000001" customHeight="1">
      <c r="B54" s="62">
        <v>25</v>
      </c>
      <c r="C54" s="73" t="s">
        <v>113</v>
      </c>
      <c r="D54" s="15" t="s">
        <v>114</v>
      </c>
      <c r="E54" s="3">
        <v>56000</v>
      </c>
      <c r="F54" s="3">
        <f t="shared" si="2"/>
        <v>56000</v>
      </c>
      <c r="G54" s="3"/>
      <c r="H54" s="3"/>
      <c r="I54" s="3"/>
      <c r="J54" s="3"/>
      <c r="K54" s="41" t="s">
        <v>115</v>
      </c>
    </row>
    <row r="55" spans="2:11" ht="249.8" customHeight="1">
      <c r="B55" s="62">
        <v>26</v>
      </c>
      <c r="C55" s="85" t="s">
        <v>116</v>
      </c>
      <c r="D55" s="15" t="s">
        <v>150</v>
      </c>
      <c r="E55" s="3">
        <v>390137</v>
      </c>
      <c r="F55" s="3">
        <f t="shared" si="2"/>
        <v>390137</v>
      </c>
      <c r="G55" s="3"/>
      <c r="H55" s="3"/>
      <c r="I55" s="3"/>
      <c r="J55" s="3"/>
      <c r="K55" s="41" t="s">
        <v>146</v>
      </c>
    </row>
    <row r="56" spans="2:11" ht="348.8" customHeight="1">
      <c r="B56" s="106">
        <v>27</v>
      </c>
      <c r="C56" s="107" t="s">
        <v>117</v>
      </c>
      <c r="D56" s="15" t="s">
        <v>118</v>
      </c>
      <c r="E56" s="3" t="s">
        <v>119</v>
      </c>
      <c r="F56" s="3" t="str">
        <f t="shared" si="2"/>
        <v>(+,-) 113 500</v>
      </c>
      <c r="G56" s="3"/>
      <c r="H56" s="3"/>
      <c r="I56" s="3"/>
      <c r="J56" s="3"/>
      <c r="K56" s="70" t="s">
        <v>149</v>
      </c>
    </row>
    <row r="57" spans="2:11" ht="356.95" customHeight="1">
      <c r="B57" s="106"/>
      <c r="C57" s="107"/>
      <c r="D57" s="15" t="s">
        <v>120</v>
      </c>
      <c r="E57" s="3">
        <v>-1320000</v>
      </c>
      <c r="F57" s="3">
        <f t="shared" si="2"/>
        <v>-1320000</v>
      </c>
      <c r="G57" s="3"/>
      <c r="H57" s="3"/>
      <c r="I57" s="3"/>
      <c r="J57" s="3"/>
      <c r="K57" s="72" t="s">
        <v>152</v>
      </c>
    </row>
    <row r="58" spans="2:11" ht="101.25" customHeight="1">
      <c r="B58" s="67" t="s">
        <v>125</v>
      </c>
      <c r="C58" s="63" t="s">
        <v>46</v>
      </c>
      <c r="D58" s="15" t="s">
        <v>47</v>
      </c>
      <c r="E58" s="3">
        <v>1320000</v>
      </c>
      <c r="F58" s="4">
        <f t="shared" si="2"/>
        <v>1320000</v>
      </c>
      <c r="G58" s="4"/>
      <c r="H58" s="4"/>
      <c r="I58" s="4"/>
      <c r="J58" s="25"/>
      <c r="K58" s="41" t="s">
        <v>144</v>
      </c>
    </row>
    <row r="59" spans="2:11" ht="101.25" customHeight="1">
      <c r="B59" s="67" t="s">
        <v>122</v>
      </c>
      <c r="C59" s="63" t="s">
        <v>126</v>
      </c>
      <c r="D59" s="15" t="s">
        <v>127</v>
      </c>
      <c r="E59" s="3">
        <v>1100000</v>
      </c>
      <c r="F59" s="4">
        <f t="shared" si="2"/>
        <v>1100000</v>
      </c>
      <c r="G59" s="4"/>
      <c r="H59" s="4"/>
      <c r="I59" s="4"/>
      <c r="J59" s="25"/>
      <c r="K59" s="41" t="s">
        <v>145</v>
      </c>
    </row>
    <row r="60" spans="2:11" ht="302.95" customHeight="1">
      <c r="B60" s="67" t="s">
        <v>128</v>
      </c>
      <c r="C60" s="63" t="s">
        <v>129</v>
      </c>
      <c r="D60" s="15" t="s">
        <v>130</v>
      </c>
      <c r="E60" s="3" t="s">
        <v>131</v>
      </c>
      <c r="F60" s="4" t="str">
        <f t="shared" si="2"/>
        <v>(+,-) 5 389 250</v>
      </c>
      <c r="G60" s="4"/>
      <c r="H60" s="4"/>
      <c r="I60" s="4"/>
      <c r="J60" s="25"/>
      <c r="K60" s="71" t="s">
        <v>151</v>
      </c>
    </row>
    <row r="61" spans="2:11" ht="409.6" customHeight="1">
      <c r="B61" s="137" t="s">
        <v>132</v>
      </c>
      <c r="C61" s="107" t="s">
        <v>133</v>
      </c>
      <c r="D61" s="144" t="s">
        <v>186</v>
      </c>
      <c r="E61" s="145">
        <v>-9147545</v>
      </c>
      <c r="F61" s="146">
        <f>E61</f>
        <v>-9147545</v>
      </c>
      <c r="G61" s="4"/>
      <c r="H61" s="4"/>
      <c r="I61" s="4"/>
      <c r="J61" s="25"/>
      <c r="K61" s="136" t="s">
        <v>185</v>
      </c>
    </row>
    <row r="62" spans="2:11" ht="409.6" customHeight="1">
      <c r="B62" s="137"/>
      <c r="C62" s="107"/>
      <c r="D62" s="144"/>
      <c r="E62" s="145"/>
      <c r="F62" s="146"/>
      <c r="G62" s="4"/>
      <c r="H62" s="4"/>
      <c r="I62" s="4"/>
      <c r="J62" s="25"/>
      <c r="K62" s="136"/>
    </row>
    <row r="63" spans="2:11" ht="94.75" customHeight="1">
      <c r="B63" s="137"/>
      <c r="C63" s="107"/>
      <c r="D63" s="144"/>
      <c r="E63" s="145"/>
      <c r="F63" s="146"/>
      <c r="G63" s="4"/>
      <c r="H63" s="4"/>
      <c r="I63" s="4"/>
      <c r="J63" s="25"/>
      <c r="K63" s="136"/>
    </row>
    <row r="64" spans="2:11" ht="409.6" customHeight="1">
      <c r="B64" s="92" t="s">
        <v>134</v>
      </c>
      <c r="C64" s="94" t="s">
        <v>133</v>
      </c>
      <c r="D64" s="102" t="s">
        <v>179</v>
      </c>
      <c r="E64" s="98">
        <v>9147545</v>
      </c>
      <c r="F64" s="100">
        <f>E64</f>
        <v>9147545</v>
      </c>
      <c r="G64" s="4"/>
      <c r="H64" s="4"/>
      <c r="I64" s="4"/>
      <c r="J64" s="25"/>
      <c r="K64" s="90" t="s">
        <v>135</v>
      </c>
    </row>
    <row r="65" spans="2:11" ht="409.6" customHeight="1">
      <c r="B65" s="93"/>
      <c r="C65" s="95"/>
      <c r="D65" s="103"/>
      <c r="E65" s="99"/>
      <c r="F65" s="101"/>
      <c r="G65" s="4"/>
      <c r="H65" s="4"/>
      <c r="I65" s="4"/>
      <c r="J65" s="25"/>
      <c r="K65" s="91"/>
    </row>
    <row r="66" spans="2:11" ht="409.6" customHeight="1">
      <c r="B66" s="92" t="s">
        <v>140</v>
      </c>
      <c r="C66" s="94" t="s">
        <v>141</v>
      </c>
      <c r="D66" s="96" t="s">
        <v>183</v>
      </c>
      <c r="E66" s="98" t="s">
        <v>142</v>
      </c>
      <c r="F66" s="100" t="str">
        <f>E66</f>
        <v>(+,-) 1 163 445</v>
      </c>
      <c r="G66" s="4"/>
      <c r="H66" s="4"/>
      <c r="I66" s="4"/>
      <c r="J66" s="25"/>
      <c r="K66" s="90" t="s">
        <v>143</v>
      </c>
    </row>
    <row r="67" spans="2:11" ht="219.75" customHeight="1">
      <c r="B67" s="93"/>
      <c r="C67" s="95"/>
      <c r="D67" s="97"/>
      <c r="E67" s="99"/>
      <c r="F67" s="101"/>
      <c r="G67" s="4"/>
      <c r="H67" s="4"/>
      <c r="I67" s="4"/>
      <c r="J67" s="25"/>
      <c r="K67" s="91"/>
    </row>
    <row r="68" spans="2:11" ht="237.75" customHeight="1">
      <c r="B68" s="74" t="s">
        <v>156</v>
      </c>
      <c r="C68" s="75" t="s">
        <v>158</v>
      </c>
      <c r="D68" s="87" t="s">
        <v>159</v>
      </c>
      <c r="E68" s="76">
        <v>-3764567.5</v>
      </c>
      <c r="F68" s="76">
        <f>E68</f>
        <v>-3764567.5</v>
      </c>
      <c r="G68" s="77"/>
      <c r="H68" s="77"/>
      <c r="I68" s="77"/>
      <c r="J68" s="25"/>
      <c r="K68" s="78" t="s">
        <v>160</v>
      </c>
    </row>
    <row r="69" spans="2:11" ht="100.55" customHeight="1">
      <c r="B69" s="79" t="s">
        <v>169</v>
      </c>
      <c r="C69" s="75" t="s">
        <v>46</v>
      </c>
      <c r="D69" s="15" t="s">
        <v>47</v>
      </c>
      <c r="E69" s="76">
        <v>3764567.5</v>
      </c>
      <c r="F69" s="77">
        <f t="shared" ref="F69" si="3">E69</f>
        <v>3764567.5</v>
      </c>
      <c r="G69" s="77"/>
      <c r="H69" s="77"/>
      <c r="I69" s="77"/>
      <c r="J69" s="25"/>
      <c r="K69" s="78" t="s">
        <v>170</v>
      </c>
    </row>
    <row r="70" spans="2:11" ht="199.55" customHeight="1">
      <c r="B70" s="79" t="s">
        <v>157</v>
      </c>
      <c r="C70" s="75" t="s">
        <v>161</v>
      </c>
      <c r="D70" s="88" t="s">
        <v>162</v>
      </c>
      <c r="E70" s="82">
        <v>1000000</v>
      </c>
      <c r="F70" s="83">
        <v>1000000</v>
      </c>
      <c r="G70" s="77"/>
      <c r="H70" s="77"/>
      <c r="I70" s="77"/>
      <c r="J70" s="25" t="s">
        <v>163</v>
      </c>
      <c r="K70" s="81" t="s">
        <v>50</v>
      </c>
    </row>
    <row r="71" spans="2:11" ht="154.55000000000001" customHeight="1">
      <c r="B71" s="79" t="s">
        <v>167</v>
      </c>
      <c r="C71" s="80" t="s">
        <v>168</v>
      </c>
      <c r="D71" s="88" t="s">
        <v>164</v>
      </c>
      <c r="E71" s="82">
        <v>50000</v>
      </c>
      <c r="F71" s="83">
        <v>50000</v>
      </c>
      <c r="G71" s="77"/>
      <c r="H71" s="77"/>
      <c r="I71" s="77"/>
      <c r="J71" s="25"/>
      <c r="K71" s="81" t="s">
        <v>165</v>
      </c>
    </row>
    <row r="72" spans="2:11" ht="156.75" customHeight="1">
      <c r="B72" s="79" t="s">
        <v>172</v>
      </c>
      <c r="C72" s="80" t="s">
        <v>171</v>
      </c>
      <c r="D72" s="88" t="s">
        <v>177</v>
      </c>
      <c r="E72" s="82">
        <v>50000</v>
      </c>
      <c r="F72" s="83">
        <v>50000</v>
      </c>
      <c r="G72" s="77"/>
      <c r="H72" s="77"/>
      <c r="I72" s="77"/>
      <c r="J72" s="25" t="s">
        <v>173</v>
      </c>
      <c r="K72" s="89" t="s">
        <v>184</v>
      </c>
    </row>
    <row r="73" spans="2:11" ht="255.25" customHeight="1">
      <c r="B73" s="79" t="s">
        <v>174</v>
      </c>
      <c r="C73" s="80" t="s">
        <v>175</v>
      </c>
      <c r="D73" s="88" t="s">
        <v>176</v>
      </c>
      <c r="E73" s="82">
        <v>130000</v>
      </c>
      <c r="F73" s="83">
        <v>130000</v>
      </c>
      <c r="G73" s="77"/>
      <c r="H73" s="77"/>
      <c r="I73" s="77"/>
      <c r="J73" s="25"/>
      <c r="K73" s="84" t="s">
        <v>178</v>
      </c>
    </row>
    <row r="74" spans="2:11" ht="95.95" customHeight="1">
      <c r="B74" s="86" t="s">
        <v>182</v>
      </c>
      <c r="C74" s="26" t="s">
        <v>46</v>
      </c>
      <c r="D74" s="15" t="s">
        <v>71</v>
      </c>
      <c r="E74" s="3">
        <f>-7632921-1230000</f>
        <v>-8862921</v>
      </c>
      <c r="F74" s="3">
        <f>E74</f>
        <v>-8862921</v>
      </c>
      <c r="G74" s="4"/>
      <c r="H74" s="4"/>
      <c r="I74" s="4"/>
      <c r="J74" s="25"/>
      <c r="K74" s="78" t="s">
        <v>166</v>
      </c>
    </row>
    <row r="75" spans="2:11" ht="66.25" customHeight="1">
      <c r="B75" s="36"/>
      <c r="C75" s="26"/>
      <c r="D75" s="15" t="s">
        <v>121</v>
      </c>
      <c r="E75" s="3">
        <f>SUM(E19:E74)</f>
        <v>0</v>
      </c>
      <c r="F75" s="3">
        <f>E75</f>
        <v>0</v>
      </c>
      <c r="G75" s="3"/>
      <c r="H75" s="3"/>
      <c r="I75" s="3"/>
      <c r="J75" s="3"/>
      <c r="K75" s="41"/>
    </row>
    <row r="76" spans="2:11" ht="66.25" customHeight="1">
      <c r="B76" s="38"/>
      <c r="C76" s="13"/>
      <c r="D76" s="59"/>
      <c r="E76" s="60"/>
      <c r="F76" s="60"/>
      <c r="G76" s="60"/>
      <c r="H76" s="60"/>
      <c r="I76" s="60"/>
      <c r="J76" s="60"/>
      <c r="K76" s="61"/>
    </row>
    <row r="77" spans="2:11" ht="66.25" customHeight="1">
      <c r="B77" s="38"/>
      <c r="C77" s="13"/>
      <c r="D77" s="59"/>
      <c r="E77" s="60"/>
      <c r="F77" s="60"/>
      <c r="G77" s="60"/>
      <c r="H77" s="60"/>
      <c r="I77" s="60"/>
      <c r="J77" s="60"/>
      <c r="K77" s="61"/>
    </row>
    <row r="78" spans="2:11" ht="66.25" customHeight="1">
      <c r="B78" s="38"/>
      <c r="C78" s="13"/>
      <c r="D78" s="59"/>
      <c r="E78" s="60"/>
      <c r="F78" s="60"/>
      <c r="G78" s="60"/>
      <c r="H78" s="60"/>
      <c r="I78" s="60"/>
      <c r="J78" s="60"/>
      <c r="K78" s="61"/>
    </row>
    <row r="79" spans="2:11" ht="43.15" customHeight="1">
      <c r="B79" s="110" t="s">
        <v>36</v>
      </c>
      <c r="C79" s="110"/>
      <c r="D79" s="110"/>
      <c r="E79" s="110"/>
      <c r="F79" s="110"/>
      <c r="G79" s="110"/>
      <c r="H79" s="110"/>
      <c r="I79" s="110"/>
      <c r="J79" s="110"/>
      <c r="K79" s="110"/>
    </row>
    <row r="80" spans="2:11" ht="179.5" customHeight="1">
      <c r="E80" s="109" t="s">
        <v>15</v>
      </c>
      <c r="F80" s="109"/>
      <c r="G80" s="109"/>
      <c r="H80" s="109"/>
      <c r="I80" s="109"/>
      <c r="J80" s="109"/>
      <c r="K80" s="109"/>
    </row>
    <row r="81" spans="5:11">
      <c r="E81" s="109"/>
      <c r="F81" s="109"/>
      <c r="G81" s="109"/>
      <c r="H81" s="109"/>
      <c r="I81" s="109"/>
      <c r="J81" s="109"/>
      <c r="K81" s="109"/>
    </row>
    <row r="82" spans="5:11">
      <c r="E82" s="109"/>
      <c r="F82" s="109"/>
      <c r="G82" s="109"/>
      <c r="H82" s="109"/>
      <c r="I82" s="109"/>
      <c r="J82" s="109"/>
      <c r="K82" s="109"/>
    </row>
    <row r="83" spans="5:11">
      <c r="E83" s="109"/>
      <c r="F83" s="109"/>
      <c r="G83" s="109"/>
      <c r="H83" s="109"/>
      <c r="I83" s="109"/>
      <c r="J83" s="109"/>
      <c r="K83" s="109"/>
    </row>
    <row r="84" spans="5:11">
      <c r="E84" s="109"/>
      <c r="F84" s="109"/>
      <c r="G84" s="109"/>
      <c r="H84" s="109"/>
      <c r="I84" s="109"/>
      <c r="J84" s="109"/>
      <c r="K84" s="109"/>
    </row>
    <row r="85" spans="5:11">
      <c r="E85" s="109"/>
      <c r="F85" s="109"/>
      <c r="G85" s="109"/>
      <c r="H85" s="109"/>
      <c r="I85" s="109"/>
      <c r="J85" s="109"/>
      <c r="K85" s="109"/>
    </row>
    <row r="86" spans="5:11">
      <c r="E86" s="18" t="s">
        <v>13</v>
      </c>
    </row>
  </sheetData>
  <mergeCells count="72">
    <mergeCell ref="B61:B63"/>
    <mergeCell ref="C61:C63"/>
    <mergeCell ref="D61:D63"/>
    <mergeCell ref="E61:E63"/>
    <mergeCell ref="F61:F63"/>
    <mergeCell ref="K61:K63"/>
    <mergeCell ref="F14:F15"/>
    <mergeCell ref="K14:K15"/>
    <mergeCell ref="B16:B17"/>
    <mergeCell ref="C16:C17"/>
    <mergeCell ref="D16:D17"/>
    <mergeCell ref="E16:E17"/>
    <mergeCell ref="F16:F17"/>
    <mergeCell ref="K16:K17"/>
    <mergeCell ref="F27:F30"/>
    <mergeCell ref="F46:F51"/>
    <mergeCell ref="K46:K51"/>
    <mergeCell ref="K33:K34"/>
    <mergeCell ref="B33:B34"/>
    <mergeCell ref="C33:C34"/>
    <mergeCell ref="D33:D34"/>
    <mergeCell ref="F1:K1"/>
    <mergeCell ref="F2:K2"/>
    <mergeCell ref="F3:K3"/>
    <mergeCell ref="B5:K5"/>
    <mergeCell ref="J7:K7"/>
    <mergeCell ref="K12:K13"/>
    <mergeCell ref="B14:B15"/>
    <mergeCell ref="C14:C15"/>
    <mergeCell ref="D14:D15"/>
    <mergeCell ref="E14:E15"/>
    <mergeCell ref="B12:B13"/>
    <mergeCell ref="C12:C13"/>
    <mergeCell ref="D12:D13"/>
    <mergeCell ref="E12:E13"/>
    <mergeCell ref="F12:F13"/>
    <mergeCell ref="E80:K85"/>
    <mergeCell ref="B79:K79"/>
    <mergeCell ref="B8:K8"/>
    <mergeCell ref="B18:K18"/>
    <mergeCell ref="K27:K30"/>
    <mergeCell ref="B11:K11"/>
    <mergeCell ref="B27:B30"/>
    <mergeCell ref="C27:C30"/>
    <mergeCell ref="D27:D30"/>
    <mergeCell ref="E27:E30"/>
    <mergeCell ref="B31:B32"/>
    <mergeCell ref="C31:C32"/>
    <mergeCell ref="D31:D32"/>
    <mergeCell ref="E31:E32"/>
    <mergeCell ref="F31:F32"/>
    <mergeCell ref="K31:K32"/>
    <mergeCell ref="E33:E34"/>
    <mergeCell ref="F33:F34"/>
    <mergeCell ref="B46:B49"/>
    <mergeCell ref="B56:B57"/>
    <mergeCell ref="C56:C57"/>
    <mergeCell ref="C46:C51"/>
    <mergeCell ref="D46:D51"/>
    <mergeCell ref="E46:E51"/>
    <mergeCell ref="K64:K65"/>
    <mergeCell ref="B66:B67"/>
    <mergeCell ref="C66:C67"/>
    <mergeCell ref="D66:D67"/>
    <mergeCell ref="E66:E67"/>
    <mergeCell ref="F66:F67"/>
    <mergeCell ref="K66:K67"/>
    <mergeCell ref="B64:B65"/>
    <mergeCell ref="C64:C65"/>
    <mergeCell ref="D64:D65"/>
    <mergeCell ref="E64:E65"/>
    <mergeCell ref="F64:F65"/>
  </mergeCells>
  <pageMargins left="0.51" right="0.23" top="0" bottom="0" header="0" footer="0.15748031496062992"/>
  <pageSetup paperSize="9" scale="24" fitToHeight="2" orientation="portrait" r:id="rId1"/>
  <rowBreaks count="1" manualBreakCount="1">
    <brk id="32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 бюдж комісія </vt:lpstr>
      <vt:lpstr>' бюдж комісія '!Заголовки_для_друку</vt:lpstr>
      <vt:lpstr>' бюдж комісія '!Область_друку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Margarita</cp:lastModifiedBy>
  <cp:lastPrinted>2023-11-09T06:48:44Z</cp:lastPrinted>
  <dcterms:created xsi:type="dcterms:W3CDTF">2018-03-12T13:27:15Z</dcterms:created>
  <dcterms:modified xsi:type="dcterms:W3CDTF">2023-11-10T06:43:25Z</dcterms:modified>
</cp:coreProperties>
</file>