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" yWindow="-122" windowWidth="19291" windowHeight="11765"/>
  </bookViews>
  <sheets>
    <sheet name=" бюдж комісія " sheetId="3" r:id="rId1"/>
  </sheets>
  <definedNames>
    <definedName name="_GoBack" localSheetId="0">' бюдж комісія '!#REF!</definedName>
    <definedName name="_xlnm.Print_Titles" localSheetId="0">' бюдж комісія '!$7:$7</definedName>
    <definedName name="_xlnm.Print_Area" localSheetId="0">' бюдж комісія '!$B$1:$K$94</definedName>
  </definedNames>
  <calcPr calcId="125725"/>
</workbook>
</file>

<file path=xl/calcChain.xml><?xml version="1.0" encoding="utf-8"?>
<calcChain xmlns="http://schemas.openxmlformats.org/spreadsheetml/2006/main">
  <c r="E87" i="3"/>
  <c r="F87"/>
  <c r="F85"/>
  <c r="F12"/>
  <c r="C66"/>
  <c r="F84"/>
  <c r="F83"/>
  <c r="F49"/>
  <c r="F46"/>
  <c r="F38"/>
  <c r="E63"/>
  <c r="F34"/>
  <c r="F39" l="1"/>
  <c r="F56"/>
  <c r="F69" l="1"/>
  <c r="F66"/>
  <c r="F65"/>
  <c r="F64"/>
  <c r="F22"/>
  <c r="F44"/>
  <c r="F43"/>
  <c r="F53"/>
  <c r="F51"/>
  <c r="F52"/>
  <c r="F50"/>
  <c r="F37"/>
  <c r="F36"/>
  <c r="E13"/>
  <c r="F11"/>
  <c r="F29"/>
  <c r="F28"/>
  <c r="F27"/>
  <c r="F35"/>
  <c r="F54" l="1"/>
  <c r="F13"/>
</calcChain>
</file>

<file path=xl/sharedStrings.xml><?xml version="1.0" encoding="utf-8"?>
<sst xmlns="http://schemas.openxmlformats.org/spreadsheetml/2006/main" count="243" uniqueCount="234">
  <si>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</si>
  <si>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</si>
  <si>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</si>
  <si>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</si>
  <si>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</si>
  <si>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</si>
  <si>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</si>
  <si>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</si>
  <si>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</si>
  <si>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</si>
  <si>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2023 рік </t>
  </si>
  <si>
    <t>Додаток 10</t>
  </si>
  <si>
    <t>Зміни за рахунок  міжбюджених трансфертів</t>
  </si>
  <si>
    <t>РАЗОМ</t>
  </si>
  <si>
    <t>Лист  КНП ЦМЛ від 12.06.2023 № 01-14/1293</t>
  </si>
  <si>
    <t>Лист  Фонду "Жовто - блакитна сила"  від 29.06.2023 № 016/06/2023             Службова  сектору енергоменеджменту від  від 26.06.2023</t>
  </si>
  <si>
    <t>Лист  "Спорт для всіх "  від 04.07.2023 № 155</t>
  </si>
  <si>
    <t xml:space="preserve">Службова записка  відділу  юридично -  кадрового  забезпечення від 04.07.2023 </t>
  </si>
  <si>
    <t xml:space="preserve">Лист  ВА/ч А2622  від 27.06.2023 №105/4709 </t>
  </si>
  <si>
    <t>Лист  КНП ЦМЛ від 13.07.2023 № 01-14/1465</t>
  </si>
  <si>
    <t>Лтст КНП ЦМЛ ім. М.Галицького від 11.07.2023 № 01-14/1446</t>
  </si>
  <si>
    <r>
      <rPr>
        <b/>
        <sz val="36"/>
        <rFont val="Times New Roman"/>
        <family val="1"/>
        <charset val="204"/>
      </rPr>
      <t xml:space="preserve">КПКВ 0212010 </t>
    </r>
    <r>
      <rPr>
        <sz val="36"/>
        <rFont val="Times New Roman"/>
        <family val="1"/>
        <charset val="204"/>
      </rPr>
      <t xml:space="preserve">                           КЕКВ 2610                  </t>
    </r>
  </si>
  <si>
    <t xml:space="preserve">Заява Радченко Н.І.  від 23.06.2023р. </t>
  </si>
  <si>
    <t>оплата проїзду  52 дітей ( на міжнародний  фестиваль в Болгарію за рах.батьків)  Ніжин - Київ,  Київ - Ніжин</t>
  </si>
  <si>
    <t>Лист виконавчого комітету  від 06.07.2023 № 131</t>
  </si>
  <si>
    <t>(+-) 75 000</t>
  </si>
  <si>
    <t>Лист Ніжинськогло РВП  ГУНП в Черн.обл. від 05.07.2023 № 17866/124/45-2023</t>
  </si>
  <si>
    <t>Лист  управління культури і туризму від 17.07.2023 № 1-16/246</t>
  </si>
  <si>
    <t>Лист пологового будинку від 12.07.2023 №№ 1-02/371</t>
  </si>
  <si>
    <t>Лист пологового будинку від 13.07.2023 №№ 1-02/376</t>
  </si>
  <si>
    <t>Лист виконавчого  комітету від 18.07.2023 № 51</t>
  </si>
  <si>
    <t>Фінуправління</t>
  </si>
  <si>
    <r>
      <rPr>
        <b/>
        <sz val="36"/>
        <rFont val="Times New Roman"/>
        <family val="1"/>
        <charset val="204"/>
      </rPr>
      <t xml:space="preserve">КПКВ 1217700          </t>
    </r>
    <r>
      <rPr>
        <sz val="36"/>
        <rFont val="Times New Roman"/>
        <family val="1"/>
        <charset val="204"/>
      </rPr>
      <t>КЕКВ 3110</t>
    </r>
  </si>
  <si>
    <r>
      <rPr>
        <b/>
        <sz val="36"/>
        <rFont val="Times New Roman"/>
        <family val="1"/>
        <charset val="204"/>
      </rPr>
      <t xml:space="preserve">КПКВ  0212010       </t>
    </r>
    <r>
      <rPr>
        <sz val="36"/>
        <rFont val="Times New Roman"/>
        <family val="1"/>
        <charset val="204"/>
      </rPr>
      <t>КЕКВ 2610</t>
    </r>
  </si>
  <si>
    <t>Лист  управління освіти від 22.06.2023 № 01-10/906</t>
  </si>
  <si>
    <t>( +-) 1 402 770,00</t>
  </si>
  <si>
    <t xml:space="preserve">   </t>
  </si>
  <si>
    <t>перерозподіл  кошторисних призначень співфінансування   на будівництво захисної споруди цивільного захисту на території Ніжинської гімназії №9 вул Шеченка,103: з головного розпорядника - управління освіти на головного розпорядника - УЖКГ та Б</t>
  </si>
  <si>
    <t>,,,,,,,,,,,,</t>
  </si>
  <si>
    <t>для технічного  укомплектування  та підсилення боєздатності військової частини: закупівля буд.матеріалів, електрообладнання, майна спец.призначення тощо ( розрахунок орієнтовної потреби додано)</t>
  </si>
  <si>
    <t>Збільшення Резервного фонду</t>
  </si>
  <si>
    <t>( +-) 650 000</t>
  </si>
  <si>
    <t>Лист управління освіти від 19.07.2023 № 01-10/1022</t>
  </si>
  <si>
    <t>Лист пологового будинку від 13.07.202 № 01-02/375</t>
  </si>
  <si>
    <t>виділити кошти ( які були повернуті до бюджету )  для придбання ПММ</t>
  </si>
  <si>
    <t>Лист Територіального центру  соц.обслуговування  (надання соц.послуг) від 04.07.2023 № 01-22/378</t>
  </si>
  <si>
    <t>додаткові кошти на оплату виконання робіт з розробки проектної документації по ремонту  підвального приміщення під захисну споруду подвійного призначення ( на проектно- кошторисну документацію по реконструкції підвалього приміщення подвійного призначення)</t>
  </si>
  <si>
    <t>Службова  відділу з питань надзвичайних ситуацій від 18.07.2023</t>
  </si>
  <si>
    <t>додаткові кошти на програму  розвитку цивільного захисту  для проведення  поточних ремонтів та технічного обслуговування захисних споруд ЦЗ</t>
  </si>
  <si>
    <t>( +-) 3 273 140</t>
  </si>
  <si>
    <t xml:space="preserve">Лист фінансового відділу Лосинівської селищної ради від 26.06.2023 </t>
  </si>
  <si>
    <t xml:space="preserve">Зменшення  іншої субвенції з місцевого бюджету Лосинівської селищної ради </t>
  </si>
  <si>
    <r>
      <rPr>
        <b/>
        <sz val="36"/>
        <rFont val="Times New Roman"/>
        <family val="1"/>
        <charset val="204"/>
      </rPr>
      <t xml:space="preserve">КПКВ 0611262  </t>
    </r>
    <r>
      <rPr>
        <sz val="36"/>
        <rFont val="Times New Roman"/>
        <family val="1"/>
        <charset val="204"/>
      </rPr>
      <t xml:space="preserve">                  КЕКВ 3122 - 3 273 140      </t>
    </r>
    <r>
      <rPr>
        <b/>
        <sz val="36"/>
        <rFont val="Times New Roman"/>
        <family val="1"/>
        <charset val="204"/>
      </rPr>
      <t xml:space="preserve">КПКВ 1211262     </t>
    </r>
    <r>
      <rPr>
        <sz val="36"/>
        <rFont val="Times New Roman"/>
        <family val="1"/>
        <charset val="204"/>
      </rPr>
      <t xml:space="preserve">                 КЕКВ 3122 + 3 273 140</t>
    </r>
  </si>
  <si>
    <t>4.</t>
  </si>
  <si>
    <t xml:space="preserve">Лист Департаменту фінансів ОДА від 10.07.2023 №08-20/84   </t>
  </si>
  <si>
    <t>Лист управління культури і туризму від 24.07.2023 № 1-16/263</t>
  </si>
  <si>
    <t>Лист міської організації ветеранів від 21.07.2023 № 31</t>
  </si>
  <si>
    <t>( +-) 625 900</t>
  </si>
  <si>
    <t xml:space="preserve">кошти для придбання  та встановлення меморіальних стендів з метою вшанування  пам’яті  загиблих ніжинців-захісників України </t>
  </si>
  <si>
    <t>Додатково до кошторисних призначень  для  виплати зарообітної плати  з нарахуваннями до кінця року</t>
  </si>
  <si>
    <t>забезпечення виконання ухвали Господарського суду Чернігівської області  про стягнення на користь  Фермерського  господарства  "Липоворізьке"-  781 911,40 грн.</t>
  </si>
  <si>
    <t>КПКВ 3718710           КЕКВ 9000</t>
  </si>
  <si>
    <t>Зняття з реконструкції парку Шевченка, в т.ч. ПКД</t>
  </si>
  <si>
    <t>Зняття з реконструкції скверу Б.Хмельницького, в т.ч. ПКД</t>
  </si>
  <si>
    <t>( +-) 150 000</t>
  </si>
  <si>
    <t xml:space="preserve">придбання меморіальних дощок загиблим ніжинцям - захистникам незалежної України </t>
  </si>
  <si>
    <t>додатково на заробітну плату з нарахуваннями (виплати базових зарплат  лікарям - на рівні не менше 20,0 тис. грн та середньому медичному персоналу - не менше 13,5 тис. грн.</t>
  </si>
  <si>
    <t>проведення гідравлічного іспиту з промивкою системи опалення Головного корпусу - блоку Б             (до опалювального сезону)</t>
  </si>
  <si>
    <t>перерозподіл кошторисних призначень  на будівництво  захисних споруд цивільного захисту (ЗСЦЗ) в гімназії № 9 з головного розпорядника - управління освіти на головного розпорядника - УЖКГ та Б</t>
  </si>
  <si>
    <t>Зняття з реконструкції Графського парку  та скверу Театральтний, в т.ч. ПКД</t>
  </si>
  <si>
    <t>Зняття з капремонту тротуару по вул. Широкомагерська від №18 до №28 з облаштуванням підвищеного  пішохідного  переходу на перехрестя з вул. Чернігівська , в т.ч. ПКД</t>
  </si>
  <si>
    <t xml:space="preserve">Службова записка сектору інвестиційної діяльності від 26.07.2023 </t>
  </si>
  <si>
    <t>на виготовлення та розповсюдження  брендової продукції, придбання та розповсюдження  інформаційно- презентаційних матеріалів про місто</t>
  </si>
  <si>
    <t>Лист УЖКГ та Б від 26.07.2023 № 01-14/700</t>
  </si>
  <si>
    <t>Лист КП "Керуюча компанія "Північна" від 14.07.2023 № 174</t>
  </si>
  <si>
    <t>фінансова підтримка  ( на ліквідацію заборгованості із  сплати податків із доходів фіз.осіб)</t>
  </si>
  <si>
    <t xml:space="preserve">КПКВ 1216020        КЕКВ 2610                                </t>
  </si>
  <si>
    <t xml:space="preserve">КПКВ 0212010                            КЕКВ 2610                                   </t>
  </si>
  <si>
    <t>КПКВ 0212010            КЕКВ 3210</t>
  </si>
  <si>
    <t>КПКВ 0212010             КЕКВ 3210</t>
  </si>
  <si>
    <t>КПКВ 0210180                 КЕКВ 2000</t>
  </si>
  <si>
    <t>КПКВ 0213242                       КЕКВ 2240</t>
  </si>
  <si>
    <t xml:space="preserve">КПКВ 3719800          КЕКВ 2620           </t>
  </si>
  <si>
    <t>КПКВ 0212030                 КЕКВ 2610</t>
  </si>
  <si>
    <t xml:space="preserve">КПКВ 0611261                     КЕКВ 3122  -1402770  КПКВ 1211261                     КЕКВ 3122  +1402770           </t>
  </si>
  <si>
    <t>КПКВ 0611010                      КЕКВ 2111-508500     КЕКВ2120- 117400                     КПКВ 0611141                      КЕКВ 2111+508500     КЕКВ2120+ 117400</t>
  </si>
  <si>
    <t xml:space="preserve">КПКВ 0218220            КЕКВ 2240 - 150 000     КЕКВ 2210+100 000           КЕКВ 2240+50 000         </t>
  </si>
  <si>
    <t>КПКВ 1217330           КЕКВ 3000</t>
  </si>
  <si>
    <t>КПКВ 1217461                     КЕКВ 3000</t>
  </si>
  <si>
    <t xml:space="preserve">КПКВ 0212010                            КЕКВ 2610                                                         </t>
  </si>
  <si>
    <t xml:space="preserve"> проведення ремонтних робіт  укриття ( ПРУ 95727): влаштування аварійного виходу, захисно- герметичних дверей, пандусу, системи вентиляції, водопостачання і каналізації, системи електропостачання  (зміни в програму)</t>
  </si>
  <si>
    <t xml:space="preserve">зменшення планових асигнувань: на вимогу Управління Північного офісу Держаудитслужби в Чернігівській обл. від 26.05.2023 вх №5-724 щодо усунення  виявлених ревізією порушень законодавства   </t>
  </si>
  <si>
    <t>КПКВ 0217640          КЕКВ 3122</t>
  </si>
  <si>
    <t>Службова  відділу  з питань НС,ЦЗН,ОМР від 27.07.2023</t>
  </si>
  <si>
    <t>Службова  відділу з питань надзвичайних ситуацій, ЦЗН,ОМР від 25.07.2023</t>
  </si>
  <si>
    <t>( +-) 100 000</t>
  </si>
  <si>
    <t>КПКВ 0218240     КЕКВ 2210-100 000      КЕКВ 2240 +100 000</t>
  </si>
  <si>
    <t xml:space="preserve">Лист  Відокремленого підрозділу ЧОТ Червоного креста  України в м. Ніжин від 24.07.2023                     № 01-20 </t>
  </si>
  <si>
    <t>КНП "Стомат.пол-ка"</t>
  </si>
  <si>
    <t>на забезпечення імунопрофілактики інфекційних захворювань: закупівля антирабічної вакцини                   (120 доз)</t>
  </si>
  <si>
    <t>1. Закупівля медичного оснащення/обладнання/устаткування                        +1 300 000 ( в межах кошторисних призначень)                                                       2. Облаштування приміщення  для відповідного обладнання ( ангіограф) + 1 500 000</t>
  </si>
  <si>
    <t xml:space="preserve">Лист КНП ЦМЛ ім. М. Галицького від 14.07.2023 № 01-14/1478  </t>
  </si>
  <si>
    <t xml:space="preserve">Лист КНП ЦМЛ ім. М. Галицького від 13.07.2023 № 01-14/1464  </t>
  </si>
  <si>
    <t>Лист управління освіти від 24.07.2023 №01-10/1032</t>
  </si>
  <si>
    <t xml:space="preserve">  </t>
  </si>
  <si>
    <t xml:space="preserve">    </t>
  </si>
  <si>
    <t>Реконструкція  нежитлової будівлі "Аптека" під амбулаторію сімейної медицини м. Ніжин вул. Озерна,21</t>
  </si>
  <si>
    <t>КПКВ 1217322                 КЕКВ 3142</t>
  </si>
  <si>
    <t>КПКВ 1014040         КЕКВ 3110</t>
  </si>
  <si>
    <t xml:space="preserve">Фінуправління </t>
  </si>
  <si>
    <t>КПКВ 1017340     КЕКВ 3143</t>
  </si>
  <si>
    <t>КПКВ 3718710              КЕКВ 9000</t>
  </si>
  <si>
    <t>Придбання експозиційного  обладнання  та елементів експозиції меморіального будинку- музею Ю.Лисянського, придбання мультимедійної системи інф.забезпечення</t>
  </si>
  <si>
    <t xml:space="preserve">Реставраційні роботи меморіального  будинку - музею Ю.Лисянського </t>
  </si>
  <si>
    <t>Лист Управління освіти від 27.07.2023 № 01-10/1059</t>
  </si>
  <si>
    <t>Перерозподіл  з реконструкції прим.буд.ЗЗСО №7- 637 500 грн; на буд.водопроводу  ЗЗСО №9 + 250 000; придбання 3 - D принтера для побудови моделей ракет + 350 000; оплата робіт з виготовлення ПКД: реконструкція сист.газопост.СЮТ + 10 900; реконструкція сист.газопостачання гімназія №13 + 16 000;  реконстр.сист.газопот. управління +10 600</t>
  </si>
  <si>
    <t>( +-) 637 500</t>
  </si>
  <si>
    <t xml:space="preserve">Лист Управління освти від 27.07.2023 №01-10/2023   </t>
  </si>
  <si>
    <t>8-1</t>
  </si>
  <si>
    <t>14-1</t>
  </si>
  <si>
    <t>24-1</t>
  </si>
  <si>
    <t>21-1</t>
  </si>
  <si>
    <t>Лист МЦ "Спорт для всіх " від 31.07.2023 № 183</t>
  </si>
  <si>
    <t>для утримання  в належному стані спортивних споруд -20 000 та придбання ПММ -10 000</t>
  </si>
  <si>
    <t>Зняття з ремонту фасаду будівлі  по вул. Батюка,7</t>
  </si>
  <si>
    <t>31-1</t>
  </si>
  <si>
    <t>Зменшення Резервного фонду</t>
  </si>
  <si>
    <t xml:space="preserve">КПКВ 3718710              КЕКВ 9000 </t>
  </si>
  <si>
    <t xml:space="preserve">Лист  управління освіти від 22.06.2023 № 01-10/906                </t>
  </si>
  <si>
    <t>Лист КП "НУВКГ" від 25.05.2023 № 348                Лист КП "НУВКГ" від 28.07.2023 № 502</t>
  </si>
  <si>
    <t>виконання робіт по  КНС, яка передана з КНП ЦМЛ ім. М. Галицького , 1976 року  і потребує реконструкції із заміною  насосного обладнання, запірної арматури  та фасонних частин</t>
  </si>
  <si>
    <t>21-2</t>
  </si>
  <si>
    <t>Лист Управління освіти від 31.07.2023 № 01-10/1083</t>
  </si>
  <si>
    <t>перерозподіл кошторисних призначень на заробітну плату з нарахуваннями  між КПКВ                   ( закладами освіти)</t>
  </si>
  <si>
    <t>Лист відділу  містобудування та архітектури від 01.08.2023 № 10-21/78</t>
  </si>
  <si>
    <t xml:space="preserve">Зняти з КП «СЕЗ» -272000грн
 МЦП «Удосконалення системи поводження з ТПВ, розвитку та збереження зелених насаджень, благоустрою територій»
На КП «ВУКГ» +272000
МЦП «Реконструкція, розвиток та утримання кладовищ» 
</t>
  </si>
  <si>
    <t>КПКВ 0617321                КЕКВ 3122 - 650 000                КПКВ 1211261            КЕКВ 3122 + 650 000</t>
  </si>
  <si>
    <t>Лист відділу спорту  від 03.08.2023 № 02-25/71</t>
  </si>
  <si>
    <t>КПКВ 1115031                 КЕКВ  2240</t>
  </si>
  <si>
    <t>КПКВ 0218240              КЕКВ 3110</t>
  </si>
  <si>
    <t>18-1</t>
  </si>
  <si>
    <t>Лист пологового  будинку від 02.08.2023 № 1-02/403</t>
  </si>
  <si>
    <t>( +-) 253 000</t>
  </si>
  <si>
    <t>КПКВ 0217322                КЕКВ 3210</t>
  </si>
  <si>
    <t xml:space="preserve">для закупівлі БПЛА- безпілотні летальні апарати для ЗСУ </t>
  </si>
  <si>
    <t>Лист МЦ "Спорт для всіх " від 02.08.2023 № 189</t>
  </si>
  <si>
    <t>КПКВ 1115061        КЕКВ 2273</t>
  </si>
  <si>
    <r>
      <t xml:space="preserve">  Співфінансування проекту із бюджету на розробку  технічного звіту з обстеження даху КНП  " Ніжинський пологовий будинок" та розробка проектно- кошторисної документації </t>
    </r>
    <r>
      <rPr>
        <i/>
        <sz val="36"/>
        <rFont val="Times New Roman"/>
        <family val="1"/>
        <charset val="204"/>
      </rPr>
      <t xml:space="preserve">(внесок фонду - 80,0 тис. Євро на  встановлення  сонячної електростанції на даху КНП " Ніжинський пологовий будинок") </t>
    </r>
  </si>
  <si>
    <t>Лист виконкому від 04.08.2023 № 54</t>
  </si>
  <si>
    <t xml:space="preserve">Лист виконкому від 04.08.2023 №55 </t>
  </si>
  <si>
    <t>КПКВ 0213242               КПКВ 2730</t>
  </si>
  <si>
    <t>КПКВ 0210160        КЕКВ 2240</t>
  </si>
  <si>
    <t>КПКВ 1216020      КЕКВ 2610</t>
  </si>
  <si>
    <t>(+-) 272 000</t>
  </si>
  <si>
    <t>( +-) 6 821 000</t>
  </si>
  <si>
    <r>
      <t xml:space="preserve">фінансова підтримка на  погашення заборгованості по електроенергії                                      </t>
    </r>
    <r>
      <rPr>
        <b/>
        <i/>
        <sz val="36"/>
        <rFont val="Times New Roman"/>
        <family val="1"/>
        <charset val="204"/>
      </rPr>
      <t xml:space="preserve">    </t>
    </r>
  </si>
  <si>
    <t xml:space="preserve">( +-) 3 132 575                                                                                     298 000                                  </t>
  </si>
  <si>
    <t>Знято з Реконструкції приміщень будівлі  з окремою прибудовою під влаштування санвузлів в ЗЗСО №7</t>
  </si>
  <si>
    <t>КПКВ 0617321          КЕКВ 3142</t>
  </si>
  <si>
    <t>Додаткові кошти на електроенергію у звязку із збільшенням потужностей на "Зірці"  з березня 2023 року  та підвищення  тарифів  з 1 липня на електроенергію</t>
  </si>
  <si>
    <t>Лист КП "НУВКГ" від 04.08.2023 № 5212</t>
  </si>
  <si>
    <t>Зменшення Резервного фонду , з інших видатків</t>
  </si>
  <si>
    <r>
      <t xml:space="preserve">Перерозподіл кошторисних призначень з ДНЗ -150 000 та ЗЗСО  160 000( медикаменти), з придбання комп.техніки - 25 000, з реконструкції  приміщень буд ЗЗСО №7 - 1 815 000 на  програму інфлорматизація +2 150 000 (для усунення порушень  Упр. Північногоофісу Держаудитслужби);                                                              на звернення гімназії №2 перерозподілити : з програми інформатизації -146 850,0 на пнридбання та послуги +146 850; по С.Ф.: з інформатизації - 36 000 на придбання обладная +36 000;                                            перерозподілити  ( +-) 79 225 з харчування  на оплату послуг  оброблення  дерев.конструкцій протипожежних;   С.Ф.: з реконструкції буд. ЗЗСО №7 - 720 000 на     демонтаж вбиральні  гімназії №10+70 000;        підключення бойлерів в ЗЗСО + 485 000; підключення бойлері  в ДНЗ + 165000                                                                               </t>
    </r>
    <r>
      <rPr>
        <b/>
        <sz val="36"/>
        <rFont val="Times New Roman"/>
        <family val="1"/>
        <charset val="204"/>
      </rPr>
      <t xml:space="preserve">Додатково на придбання матеріалів та  проведення поточного ремонту  буд. вул. Купецька,13 +298 000  </t>
    </r>
    <r>
      <rPr>
        <i/>
        <sz val="36"/>
        <rFont val="Times New Roman"/>
        <family val="1"/>
        <charset val="204"/>
      </rPr>
      <t xml:space="preserve">              </t>
    </r>
  </si>
  <si>
    <t xml:space="preserve">10777254                  ( +-)2 471 000 </t>
  </si>
  <si>
    <t xml:space="preserve">10 409 167                (+-) 2 471 000 </t>
  </si>
  <si>
    <t>( +-) 700 000    200 000,00</t>
  </si>
  <si>
    <t xml:space="preserve">Лист Управління освіти від 31.07.2023 № 01-10/1070        Лист УЖКГ та Б      </t>
  </si>
  <si>
    <t>Лист відділу спорту від 08.08.2023 № 02-25/72</t>
  </si>
  <si>
    <t>для фінансування послуг  по проведенню підключення ДЮСФШ до водопровідної мережі</t>
  </si>
  <si>
    <t>КПКВ 1115031                КЕКВ 2240</t>
  </si>
  <si>
    <t>Освіта, погоджено на бюджетній комісії</t>
  </si>
  <si>
    <t xml:space="preserve"> придбання та встановлення  зупитки біля магазину  "Міраж""</t>
  </si>
  <si>
    <t>КПКВ 1216030   КЕНКВ 3110</t>
  </si>
  <si>
    <t>Зменшення Резервного Фонду: Р.Ф - 2 315 000;  Р.Ф.ЗП - 2 500 000; Р.Ф  програми- 383 887; Р.Ф. інші вид.- 43000</t>
  </si>
  <si>
    <r>
      <t xml:space="preserve">            </t>
    </r>
    <r>
      <rPr>
        <u/>
        <sz val="36"/>
        <rFont val="Times New Roman"/>
        <family val="1"/>
        <charset val="204"/>
      </rPr>
      <t xml:space="preserve">                         </t>
    </r>
  </si>
  <si>
    <t xml:space="preserve">КПКВ 0610160  КЕКВ 2111+300000                     2120 +66 000                      КПКВ 0611010 КЕКВ      2111-5 400 000              2120-1 177 000         КПКВ 0611021  КЕКВ 2111+5 000 000      КЕКВ 2120 + 1 100 000 КПКВ 0611141                        КЕКВ   2111 + 300 000         2120 + 55 000                 КПКВ 0611151                          КЕКВ 2111 -200 000           2120 - 44 000                   </t>
  </si>
  <si>
    <t>перерозподіл кошторисних призначень  з головного розпорядника - управління освіти на головного розпорядника - УЖКГ та Б на будівництво захисних споруд цивільного захисту в гімназії №5, гімназії №6 , ДНЗ №21 та ДНЗ №13+700 000; ЗЗСО №11+200 000</t>
  </si>
  <si>
    <t xml:space="preserve">Фінуправління, Грантова угода  з німецькими реципієнтами   (номер  81294026) </t>
  </si>
  <si>
    <t xml:space="preserve">Надходження в рамках програм допомоги урядів іноземних держав, міжнародних організацій, донорських установ- "Будівництво мережевої сонячної електростанції для  власного споживання електричної енергії КП "НУВКГ"90 000 євро </t>
  </si>
  <si>
    <t>Інша субвенція на виконання доручень виборців депутатами обласної ради</t>
  </si>
  <si>
    <t xml:space="preserve">Перерозподіл субвенції  на виконання заходів щодо облаштування  безпечних умов у закладах загальної середньої освіти за рахунок субвенції з державного бюджету місцевим бюджетам: з головного розпорядника - управління освіти на головного розпорядника - УЖКГ та Б </t>
  </si>
  <si>
    <t>Зміни за рахунок  перерозподілу  в межах бюджетних призначень</t>
  </si>
  <si>
    <t xml:space="preserve">КПКВ 1216020 КЕКВ 2610 -1 589 250грн; КПКВ 1217670        КЕКВ 3210  -                     385 150грн                      </t>
  </si>
  <si>
    <t>встановлення генератора, який отримано, як благодійна допомога ( заборгованість)</t>
  </si>
  <si>
    <t xml:space="preserve">КПКВ 0212141                   КЕКВ 2610                           </t>
  </si>
  <si>
    <t xml:space="preserve">додаткові кошти на виплату заробітної плати з нарахуваннями </t>
  </si>
  <si>
    <t xml:space="preserve">КПКВ 1115061         КЕКВ 2210                      </t>
  </si>
  <si>
    <t>придбання  газонокосарки з метою утримання  в належному стані спортивних майданчиків</t>
  </si>
  <si>
    <t xml:space="preserve">КПКВ 3719800                  КЕКВ 2620                              +2 168 138                        КЕКВ 3220+309 960                  </t>
  </si>
  <si>
    <t xml:space="preserve">КПКВ 1011080           КЕКВ 2240                                          </t>
  </si>
  <si>
    <t xml:space="preserve">КПКВ 0217520                   КЕКВ 2240 - 404 308 грн КПКВ 0216082              КЕКВ  3121 - 2 000 000 </t>
  </si>
  <si>
    <t>перерозподіл коштів в межах  завдань програми "Турбота"  з матеріальної допомоги громадянам  територіальної громади  на  мат.допомогу сім’ям загиблих воїнів - афганців,учасників АТО/ ООС, військовослужбовців ЗСУ, Нац.гвардії України, Тероборони  НМТГ ( 5 сімей)</t>
  </si>
  <si>
    <t xml:space="preserve">КПКВ 1014082                КЕКВ 2210                                   </t>
  </si>
  <si>
    <t xml:space="preserve">КПКВ 0212030                 КЕКВ 2610                                   </t>
  </si>
  <si>
    <t>перерозподіл з об’єкту "Реконструкція  припливно- витяжної вентиляції нежитлової будівлі головний корпус, Блок В (найпростіше укриття)"  на об’єкт  "Технічне переоснащення системи резервного  електропостачання                        (встановлення генератора моделі 45 ЕS) "</t>
  </si>
  <si>
    <t>перерозподіл планових асигнувань для  виправлення  встановлених порушеньУправлінням Північного офісу Держаудитслужби в Чернігівській обл.</t>
  </si>
  <si>
    <t xml:space="preserve">КПКВ 0617321                КЕКВ 3122 - 700 000                КПКВ 1218110               КЕКВ 3122 + 700 000;    +200 000          </t>
  </si>
  <si>
    <t xml:space="preserve"> КПКВ  0813104             КЕКВ 2240                         </t>
  </si>
  <si>
    <t xml:space="preserve">КПКВ 1218110          КЕКВ2240                         </t>
  </si>
  <si>
    <t>перерозподіл бюджетних коштів в межах завдань Програми допризовної підготовки, мобілізаційних заходів на 2023 рік :  з П.2  відшкодування за надання  послуг з медичного обстеження призовників, військовозабов’язаних.. зняти 150,0 тис. грн.  на П.5 -забезпечення проведення заходів мобілізаційної підготовки та мобілізації:на оплату послуг поштового зв’язку+50 ,0 тис. грн та придбання поштових канвертів, марок +100,0 тис. грн</t>
  </si>
  <si>
    <t>перерозподіл бюджетних коштів в межах завдань Комплексної програми заходів та робіт з територіальної  оборони Ніжинської міської територіальної громади на 2023р. : з П.2 "Матеріально-технічне забезпечення потреб підрозділів тероборони НТГ та Добровольчого формування НТГ №1"- 100,0 тис. грн. на П.5 "Виготовлення бланків  військово-облікових документів для потреб  тероборони НТГ, Добровольчого  формування НТГ№1 та Ніжин.районного територіального центру комплектування та соціальної підтримки"             +100,0 тис. грн.</t>
  </si>
  <si>
    <t xml:space="preserve">КПКВ1014082           КЕКВ 2210+97 800                   КЕКВ 2240+80 250                      </t>
  </si>
  <si>
    <t xml:space="preserve">КПКВ 0813192           КЕКВ 2610                              </t>
  </si>
  <si>
    <t xml:space="preserve">на підтримку громадській організації  ветеранів та осіб з інвалідністю (матеріальне заохочення, листопад) </t>
  </si>
  <si>
    <t xml:space="preserve">КПКВ 0813242               КЕКВ 2610                                    </t>
  </si>
  <si>
    <t xml:space="preserve">КПКВ 0210180                 КЕКВ 2210                                 </t>
  </si>
  <si>
    <t xml:space="preserve">КПКВ 1216030                     КЕКВ 2240+441 000;      КПКВ 1216030                       КЕКВ 2610+567170;        КПКВ 1216011                            КЕКВ 3131 + 90 000;        КПКВ 1217461                      КЕКВ 3132                              + 3 790 997;                        КПКВ 1217461            КЕКВ 2240+5 500 000;       КПКВ 1217330                  КЕКВ 3122+20 000;     КПКВ 1216030              КЕКВ 2210 -1 600 000             КПКВ 1217330                   КЕКВ 3122+1 600 000   КПКВ 1216030                 КЕКВ 2210-138 000        КПКВ 1216030           КЕКВ 3110+138 000;  КПКВ 1216030     КЕКВ 2210                             (+-) 233 000;                            КПКВ 1216030             КЕКВ 2210 -100 000 на       КПКВ 1218110             КЕКВ 3122 +80 000;                      КПКВ 1217640            КЕКВ 3122 + 20 000;             КПКВ 1216030           КЕКВ 2240-400 000               КПКВ 1217461          КЕКВ 2240 + 400 000;                            </t>
  </si>
  <si>
    <t>КПКВ 0611010  КЕКВ 2220-150 000 ;   КПКВ 0611021 КЕКВ 2220 - 160 000                            КПКВ 0617520  КЕКВ 3110 - 25 000;  КПКВ 06173210 КЕКВ 3142 -1 815 500     КПКВ 0617520               КЕКВ 2210 + 2 150 500; КПКВ 0617520                 КЕКВ 2210-500,             КЕКВ 2240-146350              КПКВ 0611021                          КЕКВ 2210+500,                                  КЕКВ 2240+ 146 350;                КПКВ 0617520                      КЕКВ 3110 - 36000 на        КПКВ 0611021                          КЕКВ 3110 + 36 000;                                КПКВ 0611021                КЕКВ 2000( +-) 79 225; КПКВ 0617321               КЕКВ 3142 -720000 на КПКВ 0611021                 КЕКВ 2000+ 555 000                               КПКВ 0611010                      КЕКВ 2240 + 165 000;                                      КПКВ 0611141                        КЕКВ 2000 +298000</t>
  </si>
  <si>
    <t xml:space="preserve">КПКВ 1115061                     КЕКВ  2210                              </t>
  </si>
  <si>
    <t xml:space="preserve">Додатково на програму "Турбота"   у зв’язку із використанням асигнувань  на матеріальну допомогу  громадянам та  допомогу  сім’ям  загиблих військовослужбовців </t>
  </si>
  <si>
    <t>проведення ресмонтних робіт  малої зали  у зв’язку із  створенням  офісу відновлення та розвитку Ніжингсмької громади ( 180 000 із об’єктів та 420 000 за рах.зменш.р.ф.)</t>
  </si>
  <si>
    <t>КПКВ 0212100                        КЕКВ 2610</t>
  </si>
  <si>
    <t xml:space="preserve"> КПКВ1216030 КЕКВ2610 </t>
  </si>
  <si>
    <t xml:space="preserve">КПКВ 0617321                       КЕКВ 3142 - 637500                 КПКВ 0617321                КЕКВ 3122 + 250 000               КПКВ 0611070                КЕКВ 3110 + 350 000   КПКВ 0617321      КЕКВ 3142 +37 500              </t>
  </si>
  <si>
    <t>(+-) 3 132 575       298 000</t>
  </si>
  <si>
    <t xml:space="preserve"> для збільшення  можливостей залучення інвестицій та участі в  грантових програмах,  продовження роботи  по внесенню змін до Генплану  на програму "Розроблення схем та проектних рішень масового застосування"</t>
  </si>
  <si>
    <t xml:space="preserve">КПКВ 1217350                                            КЕКВ 2281, С.Ф.                                       </t>
  </si>
  <si>
    <t xml:space="preserve">перенаправлення коштів, у зв"язку із продовженням військового стану , зверненням Президента України,  враховуючи думку Територіальної громади , із поточного ремонту  та облаштування футбольного поля на закупівлю безпілотних летальних апаратів для ЗСУ </t>
  </si>
  <si>
    <t xml:space="preserve">Виконком;                      Лист В/ч  А4723 від 22.06.2023 № 49 </t>
  </si>
  <si>
    <t>Звернення депутата Гомоляко А. погоджено на бюджетній комісії</t>
  </si>
  <si>
    <t>УЖКГ та Б, погоджено на  бюджетній комісії</t>
  </si>
  <si>
    <t xml:space="preserve">Культура,                             погоджено на бюджетній комісії </t>
  </si>
  <si>
    <t>УЖКГ та Б        погоджено на  бюджетнійкомісії</t>
  </si>
  <si>
    <r>
      <t xml:space="preserve">поховання безрідних - 60000; стеріалізація та кастрація тварин - 98000; встановлення доріжних знаків - 95000; підрізання дерев - 98000; облаштування нового кладовищаФрунзівка- 90000.    МЦП "Забезпечення функц.громадських вбиралень"-213600; МЦП "Реконструкція, розвиток та утрим.кладовищ" - 625 570( в т.ч. 272000грн в межах); експертне обстеження ліфтів для пров.капремонту - 90000; Капремонт вул. В.Смолянчук -3 650 997; Капремонт частини під’їзно їдороги до кладовища "Овдіївське - 140000; утримання вулично- шляхової мережі грейдеровка -3500000, поточний ремонт - 2000000. для виготовлення розділу ОВНС по об’єкту " Будівництво ФОК з басейнами( типової будівлі басейну "Н2О- CLASSIC"- 20000;                                                                            Внести зміни в межах кошторисних призначень: З придбання відеокамер зняти  на Будівництво системи передачі даних та відеоспостереження                  ( +-) 1600000;                                                                     Перенести  кошти з придбання елементів благоустрою на придбання багаторічних садженців ( +-)138 000;                                                                 Перенести  кошти з придбання елементів благоустрою на придбання комплектів вставка розмічальна дорожня (світлові катафоти)+45000, на придбання мигаючих пішохідних світлофорів на консолі +90000 та обмежувальних стовпчиків (чавунні) +98000;                                                        </t>
    </r>
    <r>
      <rPr>
        <sz val="36"/>
        <color rgb="FFFF0000"/>
        <rFont val="Times New Roman"/>
        <family val="1"/>
        <charset val="204"/>
      </rPr>
      <t xml:space="preserve"> </t>
    </r>
    <r>
      <rPr>
        <sz val="36"/>
        <rFont val="Times New Roman"/>
        <family val="1"/>
        <charset val="204"/>
      </rPr>
      <t xml:space="preserve">КПКВ 1216030  КЕКВ 2210 придбання відеокамер на  КПКВ 1218110  КЕКВ 3122:виготовлення топогеодезичної зйомки буд.зах споруд: ЗЗСО №5 +20 000; №6 +20 000;ДНЗ № 21 +20 000;  №13 + 20 000;   КПКВ 1217640   КЕКВ 3122 виготовлення зйомки Буд.мережевої сонячної електростанції на 130 кВт для власного споживання електричної енергії КП  " НУВКГ" + 20 000 грн; Перенести із загального благоустрою на поточний ремонт  тротуару на пл. Заньковецької,4 біля від. УДКСУ ( +-) 400 000 грн. 
</t>
    </r>
  </si>
  <si>
    <t>Лист  управління освіти від 09.08.2023 № 01-10/1127</t>
  </si>
  <si>
    <t>(+-) 70 000</t>
  </si>
  <si>
    <t>Лист КНП ЦМЛ  ім. М. Галицького від 10.08.2023 № 01-14/</t>
  </si>
  <si>
    <t xml:space="preserve">                                                                                     проведення поточних ремонтів  санвузлів </t>
  </si>
  <si>
    <t>КПКВ 0212010             КЕКВ 2610</t>
  </si>
  <si>
    <t>в межах об’єктів - 27 240 102;                    за рахунок зменшення р.ф.-8 380 467</t>
  </si>
  <si>
    <t>КПКВ 0611021                  КЕКВ 3132-70 000   КПКВ 0617321             КЕКВ 3122+ 70 000</t>
  </si>
  <si>
    <t>перерозподіл кошторисних призначень в межах: з "Капітальний ремонт частини даху ЗЗСО №7 м. Ніжин по вул. Гоголя,15 Чернігівської обл." на "Будівництво водопроводу для підключення  школи №9 по вул. Шевченка,10 до водопровідної мережі КП "НУВУКГ"</t>
  </si>
  <si>
    <t>від 10 серпня 2023 р. № 8-32 /2023</t>
  </si>
  <si>
    <t>Міський голова                                              Олександр КОДОЛА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</si>
</sst>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8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6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u/>
      <sz val="36"/>
      <name val="Times New Roman"/>
      <family val="1"/>
      <charset val="204"/>
    </font>
    <font>
      <b/>
      <sz val="22"/>
      <name val="Times New Roman"/>
      <family val="1"/>
      <charset val="204"/>
    </font>
    <font>
      <sz val="36"/>
      <color rgb="FFFF0000"/>
      <name val="Times New Roman"/>
      <family val="1"/>
      <charset val="204"/>
    </font>
    <font>
      <i/>
      <sz val="36"/>
      <name val="Times New Roman"/>
      <family val="1"/>
      <charset val="204"/>
    </font>
    <font>
      <b/>
      <i/>
      <sz val="3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4" fillId="2" borderId="0" xfId="0" applyFont="1" applyFill="1"/>
    <xf numFmtId="0" fontId="6" fillId="2" borderId="0" xfId="0" applyFont="1" applyFill="1"/>
    <xf numFmtId="0" fontId="8" fillId="2" borderId="0" xfId="0" applyFont="1" applyFill="1"/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7" fillId="0" borderId="0" xfId="0" applyFont="1" applyFill="1" applyBorder="1" applyAlignment="1"/>
    <xf numFmtId="0" fontId="9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1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/>
    <xf numFmtId="0" fontId="9" fillId="0" borderId="0" xfId="0" applyFont="1" applyFill="1" applyAlignment="1"/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3" fontId="7" fillId="0" borderId="6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3" fontId="19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14" fontId="16" fillId="0" borderId="0" xfId="0" applyNumberFormat="1" applyFont="1" applyFill="1" applyBorder="1" applyAlignment="1">
      <alignment horizontal="center"/>
    </xf>
    <xf numFmtId="3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top" wrapText="1"/>
    </xf>
    <xf numFmtId="3" fontId="17" fillId="0" borderId="7" xfId="0" applyNumberFormat="1" applyFont="1" applyFill="1" applyBorder="1" applyAlignment="1">
      <alignment horizontal="center" vertical="top" wrapText="1"/>
    </xf>
    <xf numFmtId="3" fontId="17" fillId="0" borderId="6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7" xfId="0" applyNumberFormat="1" applyFont="1" applyFill="1" applyBorder="1" applyAlignment="1">
      <alignment horizontal="center" vertical="top" wrapText="1"/>
    </xf>
    <xf numFmtId="3" fontId="7" fillId="0" borderId="6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7"/>
  <sheetViews>
    <sheetView tabSelected="1" view="pageBreakPreview" topLeftCell="B88" zoomScale="36" zoomScaleSheetLayoutView="36" zoomScalePageLayoutView="25" workbookViewId="0">
      <selection activeCell="B90" sqref="B90:K90"/>
    </sheetView>
  </sheetViews>
  <sheetFormatPr defaultColWidth="8.875" defaultRowHeight="45.55"/>
  <cols>
    <col min="1" max="1" width="0.375" style="1" hidden="1" customWidth="1"/>
    <col min="2" max="2" width="12.75" style="41" customWidth="1"/>
    <col min="3" max="3" width="64.75" style="38" customWidth="1"/>
    <col min="4" max="4" width="143.125" style="39" customWidth="1"/>
    <col min="5" max="5" width="49.625" style="40" customWidth="1"/>
    <col min="6" max="6" width="53.125" style="40" customWidth="1"/>
    <col min="7" max="7" width="22.25" style="40" hidden="1" customWidth="1"/>
    <col min="8" max="8" width="23.375" style="40" hidden="1" customWidth="1"/>
    <col min="9" max="9" width="22.625" style="40" hidden="1" customWidth="1"/>
    <col min="10" max="10" width="0.125" style="37" customWidth="1"/>
    <col min="11" max="11" width="72.625" style="37" customWidth="1"/>
    <col min="12" max="12" width="23.25" style="1" customWidth="1"/>
    <col min="13" max="13" width="8.875" style="1"/>
    <col min="14" max="14" width="59.625" style="1" customWidth="1"/>
    <col min="15" max="16384" width="8.875" style="1"/>
  </cols>
  <sheetData>
    <row r="1" spans="2:14" ht="52.5" customHeight="1">
      <c r="C1" s="12"/>
      <c r="D1" s="13"/>
      <c r="E1" s="14"/>
      <c r="F1" s="132" t="s">
        <v>11</v>
      </c>
      <c r="G1" s="132"/>
      <c r="H1" s="132"/>
      <c r="I1" s="132"/>
      <c r="J1" s="132"/>
      <c r="K1" s="132"/>
    </row>
    <row r="2" spans="2:14" ht="45.7" customHeight="1">
      <c r="B2" s="42"/>
      <c r="C2" s="12"/>
      <c r="D2" s="15"/>
      <c r="E2" s="14"/>
      <c r="F2" s="132" t="s">
        <v>9</v>
      </c>
      <c r="G2" s="132"/>
      <c r="H2" s="132"/>
      <c r="I2" s="132"/>
      <c r="J2" s="132"/>
      <c r="K2" s="132"/>
    </row>
    <row r="3" spans="2:14" ht="30.75" customHeight="1">
      <c r="B3" s="42"/>
      <c r="C3" s="16"/>
      <c r="D3" s="17"/>
      <c r="E3" s="17"/>
      <c r="F3" s="132" t="s">
        <v>232</v>
      </c>
      <c r="G3" s="132"/>
      <c r="H3" s="132"/>
      <c r="I3" s="132"/>
      <c r="J3" s="132"/>
      <c r="K3" s="132"/>
    </row>
    <row r="4" spans="2:14" ht="42.8" customHeight="1">
      <c r="B4" s="42"/>
      <c r="C4" s="16"/>
      <c r="D4" s="17"/>
      <c r="E4" s="17"/>
      <c r="F4" s="18"/>
      <c r="G4" s="18"/>
      <c r="H4" s="18"/>
      <c r="I4" s="18"/>
      <c r="J4" s="19"/>
      <c r="K4" s="19"/>
    </row>
    <row r="5" spans="2:14" s="2" customFormat="1" ht="60.8" customHeight="1">
      <c r="B5" s="133" t="s">
        <v>10</v>
      </c>
      <c r="C5" s="133"/>
      <c r="D5" s="133"/>
      <c r="E5" s="133"/>
      <c r="F5" s="134"/>
      <c r="G5" s="134"/>
      <c r="H5" s="134"/>
      <c r="I5" s="134"/>
      <c r="J5" s="134"/>
      <c r="K5" s="134"/>
    </row>
    <row r="6" spans="2:14" s="2" customFormat="1" ht="29.25" customHeight="1">
      <c r="B6" s="20"/>
      <c r="C6" s="20"/>
      <c r="D6" s="20"/>
      <c r="E6" s="20"/>
      <c r="F6" s="103"/>
      <c r="G6" s="21"/>
      <c r="H6" s="21"/>
      <c r="I6" s="21"/>
      <c r="J6" s="21"/>
      <c r="K6" s="21"/>
    </row>
    <row r="7" spans="2:14" s="3" customFormat="1" ht="191.25" customHeight="1">
      <c r="B7" s="26" t="s">
        <v>0</v>
      </c>
      <c r="C7" s="22" t="s">
        <v>7</v>
      </c>
      <c r="D7" s="22" t="s">
        <v>3</v>
      </c>
      <c r="E7" s="22" t="s">
        <v>5</v>
      </c>
      <c r="F7" s="55" t="s">
        <v>8</v>
      </c>
      <c r="G7" s="23" t="s">
        <v>4</v>
      </c>
      <c r="H7" s="23" t="s">
        <v>1</v>
      </c>
      <c r="I7" s="23" t="s">
        <v>2</v>
      </c>
      <c r="J7" s="135" t="s">
        <v>6</v>
      </c>
      <c r="K7" s="135"/>
    </row>
    <row r="8" spans="2:14" ht="70.5" customHeight="1">
      <c r="B8" s="131" t="s">
        <v>12</v>
      </c>
      <c r="C8" s="131"/>
      <c r="D8" s="131"/>
      <c r="E8" s="131"/>
      <c r="F8" s="131"/>
      <c r="G8" s="131"/>
      <c r="H8" s="131"/>
      <c r="I8" s="131"/>
      <c r="J8" s="131"/>
      <c r="K8" s="131"/>
      <c r="N8" s="1" t="s">
        <v>105</v>
      </c>
    </row>
    <row r="9" spans="2:14" ht="367.5" customHeight="1">
      <c r="B9" s="4">
        <v>1</v>
      </c>
      <c r="C9" s="101" t="s">
        <v>177</v>
      </c>
      <c r="D9" s="24" t="s">
        <v>178</v>
      </c>
      <c r="E9" s="7">
        <v>3700000</v>
      </c>
      <c r="F9" s="7">
        <v>3700000</v>
      </c>
      <c r="G9" s="25"/>
      <c r="H9" s="25"/>
      <c r="I9" s="25"/>
      <c r="J9" s="25"/>
      <c r="K9" s="26" t="s">
        <v>32</v>
      </c>
    </row>
    <row r="10" spans="2:14" ht="191.9" customHeight="1">
      <c r="B10" s="9">
        <v>2</v>
      </c>
      <c r="C10" s="27" t="s">
        <v>54</v>
      </c>
      <c r="D10" s="28" t="s">
        <v>179</v>
      </c>
      <c r="E10" s="29">
        <v>40000</v>
      </c>
      <c r="F10" s="29">
        <v>40000</v>
      </c>
      <c r="G10" s="26"/>
      <c r="H10" s="26"/>
      <c r="I10" s="26"/>
      <c r="J10" s="26"/>
      <c r="K10" s="30" t="s">
        <v>33</v>
      </c>
    </row>
    <row r="11" spans="2:14" ht="409.6" customHeight="1">
      <c r="B11" s="9">
        <v>3</v>
      </c>
      <c r="C11" s="59" t="s">
        <v>128</v>
      </c>
      <c r="D11" s="28" t="s">
        <v>180</v>
      </c>
      <c r="E11" s="29" t="s">
        <v>49</v>
      </c>
      <c r="F11" s="29" t="str">
        <f>E11</f>
        <v>( +-) 3 273 140</v>
      </c>
      <c r="G11" s="26"/>
      <c r="H11" s="26"/>
      <c r="I11" s="26"/>
      <c r="J11" s="26"/>
      <c r="K11" s="30" t="s">
        <v>52</v>
      </c>
    </row>
    <row r="12" spans="2:14" ht="230.95" customHeight="1">
      <c r="B12" s="43" t="s">
        <v>53</v>
      </c>
      <c r="C12" s="27" t="s">
        <v>50</v>
      </c>
      <c r="D12" s="28" t="s">
        <v>51</v>
      </c>
      <c r="E12" s="29">
        <v>-309634.68</v>
      </c>
      <c r="F12" s="29">
        <f>E12</f>
        <v>-309634.68</v>
      </c>
      <c r="G12" s="26"/>
      <c r="H12" s="26"/>
      <c r="I12" s="26"/>
      <c r="J12" s="26"/>
      <c r="K12" s="30" t="s">
        <v>21</v>
      </c>
    </row>
    <row r="13" spans="2:14" ht="81.7" customHeight="1">
      <c r="B13" s="44"/>
      <c r="C13" s="5"/>
      <c r="D13" s="22" t="s">
        <v>13</v>
      </c>
      <c r="E13" s="6">
        <f>E9+E10+E12</f>
        <v>3430365.32</v>
      </c>
      <c r="F13" s="6">
        <f>F9+F10+F12</f>
        <v>3430365.32</v>
      </c>
      <c r="G13" s="6"/>
      <c r="H13" s="6"/>
      <c r="I13" s="6"/>
      <c r="J13" s="4"/>
      <c r="K13" s="31"/>
    </row>
    <row r="14" spans="2:14" ht="74.25" customHeight="1">
      <c r="B14" s="138" t="s">
        <v>181</v>
      </c>
      <c r="C14" s="139"/>
      <c r="D14" s="139"/>
      <c r="E14" s="139"/>
      <c r="F14" s="139"/>
      <c r="G14" s="139"/>
      <c r="H14" s="139"/>
      <c r="I14" s="139"/>
      <c r="J14" s="139"/>
      <c r="K14" s="140"/>
    </row>
    <row r="15" spans="2:14" ht="378.35" customHeight="1">
      <c r="B15" s="4">
        <v>1</v>
      </c>
      <c r="C15" s="5" t="s">
        <v>15</v>
      </c>
      <c r="D15" s="141" t="s">
        <v>147</v>
      </c>
      <c r="E15" s="143">
        <v>520000</v>
      </c>
      <c r="F15" s="125">
        <v>520000</v>
      </c>
      <c r="G15" s="7"/>
      <c r="H15" s="7"/>
      <c r="I15" s="7"/>
      <c r="J15" s="33"/>
      <c r="K15" s="136" t="s">
        <v>92</v>
      </c>
    </row>
    <row r="16" spans="2:14" ht="213.3" customHeight="1">
      <c r="B16" s="81">
        <v>2</v>
      </c>
      <c r="C16" s="5" t="s">
        <v>43</v>
      </c>
      <c r="D16" s="142"/>
      <c r="E16" s="144"/>
      <c r="F16" s="127"/>
      <c r="G16" s="7"/>
      <c r="H16" s="7"/>
      <c r="I16" s="7"/>
      <c r="J16" s="33"/>
      <c r="K16" s="137"/>
    </row>
    <row r="17" spans="2:20" ht="254.25" customHeight="1">
      <c r="B17" s="4">
        <v>3.4</v>
      </c>
      <c r="C17" s="57" t="s">
        <v>129</v>
      </c>
      <c r="D17" s="32" t="s">
        <v>130</v>
      </c>
      <c r="E17" s="6">
        <v>1974400</v>
      </c>
      <c r="F17" s="7">
        <v>1974400</v>
      </c>
      <c r="G17" s="7"/>
      <c r="H17" s="7"/>
      <c r="I17" s="7"/>
      <c r="J17" s="33"/>
      <c r="K17" s="8" t="s">
        <v>182</v>
      </c>
    </row>
    <row r="18" spans="2:20" ht="162.35" customHeight="1">
      <c r="B18" s="4">
        <v>5</v>
      </c>
      <c r="C18" s="5" t="s">
        <v>14</v>
      </c>
      <c r="D18" s="32" t="s">
        <v>183</v>
      </c>
      <c r="E18" s="6">
        <v>556920</v>
      </c>
      <c r="F18" s="7">
        <v>556920</v>
      </c>
      <c r="G18" s="7"/>
      <c r="H18" s="7"/>
      <c r="I18" s="7"/>
      <c r="J18" s="8"/>
      <c r="K18" s="8" t="s">
        <v>89</v>
      </c>
    </row>
    <row r="19" spans="2:20" ht="162.35" customHeight="1">
      <c r="B19" s="4">
        <v>6</v>
      </c>
      <c r="C19" s="5" t="s">
        <v>19</v>
      </c>
      <c r="D19" s="32" t="s">
        <v>99</v>
      </c>
      <c r="E19" s="6">
        <v>108000</v>
      </c>
      <c r="F19" s="7">
        <v>108000</v>
      </c>
      <c r="G19" s="7"/>
      <c r="H19" s="7"/>
      <c r="I19" s="7"/>
      <c r="J19" s="8"/>
      <c r="K19" s="8" t="s">
        <v>184</v>
      </c>
    </row>
    <row r="20" spans="2:20" ht="194.95" customHeight="1">
      <c r="B20" s="4">
        <v>7</v>
      </c>
      <c r="C20" s="5" t="s">
        <v>20</v>
      </c>
      <c r="D20" s="32" t="s">
        <v>185</v>
      </c>
      <c r="E20" s="6">
        <v>20469900</v>
      </c>
      <c r="F20" s="7">
        <v>5000000</v>
      </c>
      <c r="G20" s="7"/>
      <c r="H20" s="7"/>
      <c r="I20" s="7"/>
      <c r="J20" s="8"/>
      <c r="K20" s="8" t="s">
        <v>77</v>
      </c>
    </row>
    <row r="21" spans="2:20" ht="297.7" customHeight="1">
      <c r="B21" s="4">
        <v>8</v>
      </c>
      <c r="C21" s="5" t="s">
        <v>102</v>
      </c>
      <c r="D21" s="32" t="s">
        <v>90</v>
      </c>
      <c r="E21" s="6">
        <v>3100000</v>
      </c>
      <c r="F21" s="7">
        <v>0</v>
      </c>
      <c r="G21" s="7"/>
      <c r="H21" s="7"/>
      <c r="I21" s="7"/>
      <c r="J21" s="8"/>
      <c r="K21" s="8" t="s">
        <v>78</v>
      </c>
      <c r="T21" s="1" t="s">
        <v>36</v>
      </c>
    </row>
    <row r="22" spans="2:20" ht="283.95" customHeight="1">
      <c r="B22" s="11" t="s">
        <v>118</v>
      </c>
      <c r="C22" s="5" t="s">
        <v>101</v>
      </c>
      <c r="D22" s="32" t="s">
        <v>100</v>
      </c>
      <c r="E22" s="7">
        <v>1500000</v>
      </c>
      <c r="F22" s="7">
        <f>E22</f>
        <v>1500000</v>
      </c>
      <c r="G22" s="7"/>
      <c r="H22" s="7"/>
      <c r="I22" s="7"/>
      <c r="J22" s="8"/>
      <c r="K22" s="8" t="s">
        <v>79</v>
      </c>
    </row>
    <row r="23" spans="2:20" ht="162.35" customHeight="1">
      <c r="B23" s="4">
        <v>9</v>
      </c>
      <c r="C23" s="5" t="s">
        <v>16</v>
      </c>
      <c r="D23" s="32" t="s">
        <v>187</v>
      </c>
      <c r="E23" s="6">
        <v>13000</v>
      </c>
      <c r="F23" s="7">
        <v>13000</v>
      </c>
      <c r="G23" s="7"/>
      <c r="H23" s="7"/>
      <c r="I23" s="7"/>
      <c r="J23" s="8"/>
      <c r="K23" s="8" t="s">
        <v>186</v>
      </c>
    </row>
    <row r="24" spans="2:20" ht="236.4" customHeight="1">
      <c r="B24" s="4">
        <v>10</v>
      </c>
      <c r="C24" s="5" t="s">
        <v>17</v>
      </c>
      <c r="D24" s="32" t="s">
        <v>60</v>
      </c>
      <c r="E24" s="6">
        <v>780000</v>
      </c>
      <c r="F24" s="7">
        <v>780000</v>
      </c>
      <c r="G24" s="7"/>
      <c r="H24" s="7"/>
      <c r="I24" s="7"/>
      <c r="J24" s="8"/>
      <c r="K24" s="8" t="s">
        <v>80</v>
      </c>
    </row>
    <row r="25" spans="2:20" ht="237.25" customHeight="1">
      <c r="B25" s="4">
        <v>11</v>
      </c>
      <c r="C25" s="5" t="s">
        <v>18</v>
      </c>
      <c r="D25" s="32" t="s">
        <v>39</v>
      </c>
      <c r="E25" s="6">
        <v>2478097.9300000002</v>
      </c>
      <c r="F25" s="7">
        <v>2478098</v>
      </c>
      <c r="G25" s="7"/>
      <c r="H25" s="7"/>
      <c r="I25" s="7"/>
      <c r="J25" s="8"/>
      <c r="K25" s="8" t="s">
        <v>188</v>
      </c>
    </row>
    <row r="26" spans="2:20" ht="165.25" customHeight="1">
      <c r="B26" s="4">
        <v>12</v>
      </c>
      <c r="C26" s="5" t="s">
        <v>22</v>
      </c>
      <c r="D26" s="32" t="s">
        <v>23</v>
      </c>
      <c r="E26" s="6">
        <v>35000</v>
      </c>
      <c r="F26" s="7">
        <v>35000</v>
      </c>
      <c r="G26" s="7"/>
      <c r="H26" s="7"/>
      <c r="I26" s="7"/>
      <c r="J26" s="8"/>
      <c r="K26" s="8" t="s">
        <v>189</v>
      </c>
    </row>
    <row r="27" spans="2:20" ht="345.75" customHeight="1">
      <c r="B27" s="4">
        <v>13</v>
      </c>
      <c r="C27" s="5" t="s">
        <v>24</v>
      </c>
      <c r="D27" s="32" t="s">
        <v>191</v>
      </c>
      <c r="E27" s="6" t="s">
        <v>25</v>
      </c>
      <c r="F27" s="7" t="str">
        <f>E27</f>
        <v>(+-) 75 000</v>
      </c>
      <c r="G27" s="7"/>
      <c r="H27" s="7"/>
      <c r="I27" s="7"/>
      <c r="J27" s="8"/>
      <c r="K27" s="8" t="s">
        <v>81</v>
      </c>
    </row>
    <row r="28" spans="2:20" ht="244.55" customHeight="1">
      <c r="B28" s="4">
        <v>14</v>
      </c>
      <c r="C28" s="5" t="s">
        <v>30</v>
      </c>
      <c r="D28" s="32" t="s">
        <v>91</v>
      </c>
      <c r="E28" s="6">
        <v>-2404308</v>
      </c>
      <c r="F28" s="7">
        <f>E28</f>
        <v>-2404308</v>
      </c>
      <c r="G28" s="7"/>
      <c r="H28" s="7"/>
      <c r="I28" s="7"/>
      <c r="J28" s="8"/>
      <c r="K28" s="8" t="s">
        <v>190</v>
      </c>
    </row>
    <row r="29" spans="2:20" ht="98.15" customHeight="1">
      <c r="B29" s="45" t="s">
        <v>119</v>
      </c>
      <c r="C29" s="5" t="s">
        <v>31</v>
      </c>
      <c r="D29" s="32" t="s">
        <v>40</v>
      </c>
      <c r="E29" s="6">
        <v>2404308</v>
      </c>
      <c r="F29" s="7">
        <f>E29</f>
        <v>2404308</v>
      </c>
      <c r="G29" s="7"/>
      <c r="H29" s="7"/>
      <c r="I29" s="7"/>
      <c r="J29" s="8"/>
      <c r="K29" s="8" t="s">
        <v>61</v>
      </c>
    </row>
    <row r="30" spans="2:20" ht="237.25" customHeight="1">
      <c r="B30" s="4">
        <v>15</v>
      </c>
      <c r="C30" s="5" t="s">
        <v>26</v>
      </c>
      <c r="D30" s="32" t="s">
        <v>44</v>
      </c>
      <c r="E30" s="6">
        <v>90400</v>
      </c>
      <c r="F30" s="7">
        <v>0</v>
      </c>
      <c r="G30" s="7"/>
      <c r="H30" s="7"/>
      <c r="I30" s="7"/>
      <c r="J30" s="8"/>
      <c r="K30" s="8" t="s">
        <v>82</v>
      </c>
    </row>
    <row r="31" spans="2:20" ht="237.25" customHeight="1">
      <c r="B31" s="4">
        <v>16</v>
      </c>
      <c r="C31" s="5" t="s">
        <v>27</v>
      </c>
      <c r="D31" s="32" t="s">
        <v>65</v>
      </c>
      <c r="E31" s="6">
        <v>30000</v>
      </c>
      <c r="F31" s="7">
        <v>30000</v>
      </c>
      <c r="G31" s="7"/>
      <c r="H31" s="7"/>
      <c r="I31" s="7"/>
      <c r="J31" s="8"/>
      <c r="K31" s="8" t="s">
        <v>192</v>
      </c>
    </row>
    <row r="32" spans="2:20" ht="237.25" customHeight="1">
      <c r="B32" s="4">
        <v>17</v>
      </c>
      <c r="C32" s="5" t="s">
        <v>28</v>
      </c>
      <c r="D32" s="32" t="s">
        <v>66</v>
      </c>
      <c r="E32" s="6">
        <v>5200000</v>
      </c>
      <c r="F32" s="7">
        <v>2500000</v>
      </c>
      <c r="G32" s="7"/>
      <c r="H32" s="7"/>
      <c r="I32" s="7"/>
      <c r="J32" s="8"/>
      <c r="K32" s="8" t="s">
        <v>193</v>
      </c>
    </row>
    <row r="33" spans="1:22" ht="237.25" customHeight="1">
      <c r="B33" s="4">
        <v>18</v>
      </c>
      <c r="C33" s="5" t="s">
        <v>29</v>
      </c>
      <c r="D33" s="32" t="s">
        <v>67</v>
      </c>
      <c r="E33" s="6">
        <v>270000</v>
      </c>
      <c r="F33" s="7">
        <v>0</v>
      </c>
      <c r="G33" s="7"/>
      <c r="H33" s="7"/>
      <c r="I33" s="7"/>
      <c r="J33" s="8"/>
      <c r="K33" s="8" t="s">
        <v>83</v>
      </c>
      <c r="V33" s="1" t="s">
        <v>38</v>
      </c>
    </row>
    <row r="34" spans="1:22" ht="300.89999999999998" customHeight="1">
      <c r="B34" s="11" t="s">
        <v>140</v>
      </c>
      <c r="C34" s="80" t="s">
        <v>141</v>
      </c>
      <c r="D34" s="32" t="s">
        <v>194</v>
      </c>
      <c r="E34" s="6" t="s">
        <v>142</v>
      </c>
      <c r="F34" s="7" t="str">
        <f t="shared" ref="F34:F39" si="0">E34</f>
        <v>( +-) 253 000</v>
      </c>
      <c r="G34" s="7"/>
      <c r="H34" s="7"/>
      <c r="I34" s="7"/>
      <c r="J34" s="8"/>
      <c r="K34" s="8" t="s">
        <v>143</v>
      </c>
    </row>
    <row r="35" spans="1:22" ht="287.5" customHeight="1">
      <c r="B35" s="4">
        <v>19</v>
      </c>
      <c r="C35" s="5" t="s">
        <v>34</v>
      </c>
      <c r="D35" s="32" t="s">
        <v>37</v>
      </c>
      <c r="E35" s="6" t="s">
        <v>35</v>
      </c>
      <c r="F35" s="7" t="str">
        <f t="shared" si="0"/>
        <v>( +-) 1 402 770,00</v>
      </c>
      <c r="G35" s="7"/>
      <c r="H35" s="7"/>
      <c r="I35" s="7"/>
      <c r="J35" s="8"/>
      <c r="K35" s="8" t="s">
        <v>84</v>
      </c>
    </row>
    <row r="36" spans="1:22" ht="299.05" customHeight="1">
      <c r="B36" s="4">
        <v>20</v>
      </c>
      <c r="C36" s="5" t="s">
        <v>42</v>
      </c>
      <c r="D36" s="32" t="s">
        <v>195</v>
      </c>
      <c r="E36" s="7" t="s">
        <v>57</v>
      </c>
      <c r="F36" s="7" t="str">
        <f t="shared" si="0"/>
        <v>( +-) 625 900</v>
      </c>
      <c r="G36" s="7"/>
      <c r="H36" s="7"/>
      <c r="I36" s="7"/>
      <c r="J36" s="8"/>
      <c r="K36" s="8" t="s">
        <v>85</v>
      </c>
    </row>
    <row r="37" spans="1:22" ht="257.95" customHeight="1">
      <c r="B37" s="4">
        <v>21</v>
      </c>
      <c r="C37" s="5" t="s">
        <v>103</v>
      </c>
      <c r="D37" s="32" t="s">
        <v>68</v>
      </c>
      <c r="E37" s="7" t="s">
        <v>41</v>
      </c>
      <c r="F37" s="7" t="str">
        <f t="shared" si="0"/>
        <v>( +-) 650 000</v>
      </c>
      <c r="G37" s="7"/>
      <c r="H37" s="7"/>
      <c r="I37" s="7"/>
      <c r="J37" s="8"/>
      <c r="K37" s="8" t="s">
        <v>136</v>
      </c>
      <c r="V37" s="1" t="s">
        <v>36</v>
      </c>
    </row>
    <row r="38" spans="1:22" ht="286" customHeight="1">
      <c r="B38" s="92" t="s">
        <v>121</v>
      </c>
      <c r="C38" s="88" t="s">
        <v>166</v>
      </c>
      <c r="D38" s="32" t="s">
        <v>176</v>
      </c>
      <c r="E38" s="7" t="s">
        <v>165</v>
      </c>
      <c r="F38" s="7" t="str">
        <f>E38</f>
        <v>( +-) 700 000    200 000,00</v>
      </c>
      <c r="G38" s="7"/>
      <c r="H38" s="7"/>
      <c r="I38" s="7"/>
      <c r="J38" s="8"/>
      <c r="K38" s="8" t="s">
        <v>196</v>
      </c>
    </row>
    <row r="39" spans="1:22" ht="408.9" customHeight="1">
      <c r="A39" s="69" t="s">
        <v>131</v>
      </c>
      <c r="B39" s="145" t="s">
        <v>131</v>
      </c>
      <c r="C39" s="115" t="s">
        <v>132</v>
      </c>
      <c r="D39" s="141" t="s">
        <v>133</v>
      </c>
      <c r="E39" s="125" t="s">
        <v>154</v>
      </c>
      <c r="F39" s="125" t="str">
        <f t="shared" si="0"/>
        <v>( +-) 6 821 000</v>
      </c>
      <c r="G39" s="7"/>
      <c r="H39" s="7"/>
      <c r="I39" s="7"/>
      <c r="J39" s="8"/>
      <c r="K39" s="128" t="s">
        <v>175</v>
      </c>
    </row>
    <row r="40" spans="1:22" ht="277.14999999999998" customHeight="1">
      <c r="A40" s="69"/>
      <c r="B40" s="146"/>
      <c r="C40" s="117"/>
      <c r="D40" s="142"/>
      <c r="E40" s="127"/>
      <c r="F40" s="127"/>
      <c r="G40" s="7"/>
      <c r="H40" s="7"/>
      <c r="I40" s="7"/>
      <c r="J40" s="8"/>
      <c r="K40" s="130"/>
      <c r="N40" s="1" t="s">
        <v>36</v>
      </c>
    </row>
    <row r="41" spans="1:22" ht="316.2" customHeight="1">
      <c r="B41" s="4">
        <v>22</v>
      </c>
      <c r="C41" s="5" t="s">
        <v>45</v>
      </c>
      <c r="D41" s="32" t="s">
        <v>46</v>
      </c>
      <c r="E41" s="7">
        <v>115000</v>
      </c>
      <c r="F41" s="7">
        <v>115000</v>
      </c>
      <c r="G41" s="7"/>
      <c r="H41" s="7"/>
      <c r="I41" s="7"/>
      <c r="J41" s="8"/>
      <c r="K41" s="8" t="s">
        <v>197</v>
      </c>
    </row>
    <row r="42" spans="1:22" ht="227.9" customHeight="1">
      <c r="B42" s="4">
        <v>23</v>
      </c>
      <c r="C42" s="5" t="s">
        <v>47</v>
      </c>
      <c r="D42" s="32" t="s">
        <v>48</v>
      </c>
      <c r="E42" s="7">
        <v>2000000</v>
      </c>
      <c r="F42" s="7">
        <v>2000000</v>
      </c>
      <c r="G42" s="7"/>
      <c r="H42" s="7"/>
      <c r="I42" s="7"/>
      <c r="J42" s="8"/>
      <c r="K42" s="8" t="s">
        <v>198</v>
      </c>
    </row>
    <row r="43" spans="1:22" ht="409.6" customHeight="1">
      <c r="B43" s="4">
        <v>24</v>
      </c>
      <c r="C43" s="5" t="s">
        <v>94</v>
      </c>
      <c r="D43" s="32" t="s">
        <v>199</v>
      </c>
      <c r="E43" s="7" t="s">
        <v>64</v>
      </c>
      <c r="F43" s="7" t="str">
        <f>E43</f>
        <v>( +-) 150 000</v>
      </c>
      <c r="G43" s="7"/>
      <c r="H43" s="7"/>
      <c r="I43" s="7"/>
      <c r="J43" s="8"/>
      <c r="K43" s="8" t="s">
        <v>86</v>
      </c>
    </row>
    <row r="44" spans="1:22" ht="409.6" customHeight="1">
      <c r="B44" s="145" t="s">
        <v>120</v>
      </c>
      <c r="C44" s="115" t="s">
        <v>93</v>
      </c>
      <c r="D44" s="141" t="s">
        <v>200</v>
      </c>
      <c r="E44" s="125" t="s">
        <v>95</v>
      </c>
      <c r="F44" s="125" t="str">
        <f>E44</f>
        <v>( +-) 100 000</v>
      </c>
      <c r="G44" s="7"/>
      <c r="H44" s="7"/>
      <c r="I44" s="7"/>
      <c r="J44" s="8"/>
      <c r="K44" s="136" t="s">
        <v>96</v>
      </c>
    </row>
    <row r="45" spans="1:22" ht="217.4" customHeight="1">
      <c r="B45" s="146"/>
      <c r="C45" s="117"/>
      <c r="D45" s="142"/>
      <c r="E45" s="127"/>
      <c r="F45" s="127"/>
      <c r="G45" s="7"/>
      <c r="H45" s="7"/>
      <c r="I45" s="7"/>
      <c r="J45" s="8"/>
      <c r="K45" s="137"/>
    </row>
    <row r="46" spans="1:22" ht="184.75" customHeight="1">
      <c r="B46" s="4">
        <v>25</v>
      </c>
      <c r="C46" s="5" t="s">
        <v>55</v>
      </c>
      <c r="D46" s="32" t="s">
        <v>58</v>
      </c>
      <c r="E46" s="6">
        <v>178050</v>
      </c>
      <c r="F46" s="7">
        <f>E46</f>
        <v>178050</v>
      </c>
      <c r="G46" s="7"/>
      <c r="H46" s="7"/>
      <c r="I46" s="7"/>
      <c r="J46" s="8"/>
      <c r="K46" s="8" t="s">
        <v>201</v>
      </c>
    </row>
    <row r="47" spans="1:22" ht="208.55" customHeight="1">
      <c r="B47" s="4">
        <v>26</v>
      </c>
      <c r="C47" s="5" t="s">
        <v>56</v>
      </c>
      <c r="D47" s="32" t="s">
        <v>203</v>
      </c>
      <c r="E47" s="6">
        <v>8456</v>
      </c>
      <c r="F47" s="7">
        <v>8456</v>
      </c>
      <c r="G47" s="7"/>
      <c r="H47" s="7"/>
      <c r="I47" s="7"/>
      <c r="J47" s="8"/>
      <c r="K47" s="8" t="s">
        <v>202</v>
      </c>
    </row>
    <row r="48" spans="1:22" ht="341.15" customHeight="1">
      <c r="B48" s="4">
        <v>27</v>
      </c>
      <c r="C48" s="5" t="s">
        <v>97</v>
      </c>
      <c r="D48" s="32" t="s">
        <v>59</v>
      </c>
      <c r="E48" s="6">
        <v>24381</v>
      </c>
      <c r="F48" s="7">
        <v>24381</v>
      </c>
      <c r="G48" s="7"/>
      <c r="H48" s="7"/>
      <c r="I48" s="7"/>
      <c r="J48" s="8"/>
      <c r="K48" s="8" t="s">
        <v>204</v>
      </c>
    </row>
    <row r="49" spans="2:11" ht="169.15" customHeight="1">
      <c r="B49" s="4">
        <v>28</v>
      </c>
      <c r="C49" s="57" t="s">
        <v>109</v>
      </c>
      <c r="D49" s="32" t="s">
        <v>173</v>
      </c>
      <c r="E49" s="6">
        <v>-5241887</v>
      </c>
      <c r="F49" s="7">
        <f>E49</f>
        <v>-5241887</v>
      </c>
      <c r="G49" s="7"/>
      <c r="H49" s="7"/>
      <c r="I49" s="7"/>
      <c r="J49" s="8"/>
      <c r="K49" s="8" t="s">
        <v>61</v>
      </c>
    </row>
    <row r="50" spans="2:11" ht="113.45" customHeight="1">
      <c r="B50" s="111">
        <v>29</v>
      </c>
      <c r="C50" s="115" t="s">
        <v>222</v>
      </c>
      <c r="D50" s="32" t="s">
        <v>69</v>
      </c>
      <c r="E50" s="6">
        <v>-2000000</v>
      </c>
      <c r="F50" s="7">
        <f>E50</f>
        <v>-2000000</v>
      </c>
      <c r="G50" s="7"/>
      <c r="H50" s="7"/>
      <c r="I50" s="7"/>
      <c r="J50" s="8"/>
      <c r="K50" s="8" t="s">
        <v>87</v>
      </c>
    </row>
    <row r="51" spans="2:11" ht="106.65" customHeight="1">
      <c r="B51" s="112"/>
      <c r="C51" s="116"/>
      <c r="D51" s="32" t="s">
        <v>62</v>
      </c>
      <c r="E51" s="6">
        <v>-3500000</v>
      </c>
      <c r="F51" s="7">
        <f t="shared" ref="F51:F54" si="1">E51</f>
        <v>-3500000</v>
      </c>
      <c r="G51" s="7"/>
      <c r="H51" s="7"/>
      <c r="I51" s="7"/>
      <c r="J51" s="8"/>
      <c r="K51" s="8" t="s">
        <v>87</v>
      </c>
    </row>
    <row r="52" spans="2:11" ht="231.65" customHeight="1">
      <c r="B52" s="112"/>
      <c r="C52" s="116"/>
      <c r="D52" s="32" t="s">
        <v>70</v>
      </c>
      <c r="E52" s="6">
        <v>-1400000</v>
      </c>
      <c r="F52" s="7">
        <f t="shared" si="1"/>
        <v>-1400000</v>
      </c>
      <c r="G52" s="7"/>
      <c r="H52" s="7"/>
      <c r="I52" s="7"/>
      <c r="J52" s="8"/>
      <c r="K52" s="8" t="s">
        <v>88</v>
      </c>
    </row>
    <row r="53" spans="2:11" ht="163.69999999999999" customHeight="1">
      <c r="B53" s="113"/>
      <c r="C53" s="117"/>
      <c r="D53" s="32" t="s">
        <v>63</v>
      </c>
      <c r="E53" s="6">
        <v>-4535005</v>
      </c>
      <c r="F53" s="7">
        <f t="shared" si="1"/>
        <v>-4535005</v>
      </c>
      <c r="G53" s="7"/>
      <c r="H53" s="7"/>
      <c r="I53" s="7"/>
      <c r="J53" s="8"/>
      <c r="K53" s="8" t="s">
        <v>87</v>
      </c>
    </row>
    <row r="54" spans="2:11" ht="181.4" customHeight="1">
      <c r="B54" s="4">
        <v>30</v>
      </c>
      <c r="C54" s="5" t="s">
        <v>98</v>
      </c>
      <c r="D54" s="32" t="s">
        <v>124</v>
      </c>
      <c r="E54" s="6">
        <v>-2500000</v>
      </c>
      <c r="F54" s="7">
        <f t="shared" si="1"/>
        <v>-2500000</v>
      </c>
      <c r="G54" s="7"/>
      <c r="H54" s="7"/>
      <c r="I54" s="7"/>
      <c r="J54" s="8"/>
      <c r="K54" s="8" t="s">
        <v>211</v>
      </c>
    </row>
    <row r="55" spans="2:11" ht="229.75" customHeight="1">
      <c r="B55" s="4">
        <v>31</v>
      </c>
      <c r="C55" s="5" t="s">
        <v>71</v>
      </c>
      <c r="D55" s="32" t="s">
        <v>72</v>
      </c>
      <c r="E55" s="6">
        <v>150000</v>
      </c>
      <c r="F55" s="7">
        <v>150000</v>
      </c>
      <c r="G55" s="7"/>
      <c r="H55" s="7"/>
      <c r="I55" s="7"/>
      <c r="J55" s="8"/>
      <c r="K55" s="8" t="s">
        <v>205</v>
      </c>
    </row>
    <row r="56" spans="2:11" ht="104.95" customHeight="1">
      <c r="B56" s="60" t="s">
        <v>125</v>
      </c>
      <c r="C56" s="59" t="s">
        <v>109</v>
      </c>
      <c r="D56" s="65" t="s">
        <v>161</v>
      </c>
      <c r="E56" s="66">
        <v>-150000</v>
      </c>
      <c r="F56" s="62">
        <f>E56</f>
        <v>-150000</v>
      </c>
      <c r="G56" s="7"/>
      <c r="H56" s="7"/>
      <c r="I56" s="7"/>
      <c r="J56" s="8"/>
      <c r="K56" s="58" t="s">
        <v>127</v>
      </c>
    </row>
    <row r="57" spans="2:11" ht="408.9" customHeight="1">
      <c r="B57" s="111">
        <v>32</v>
      </c>
      <c r="C57" s="115" t="s">
        <v>73</v>
      </c>
      <c r="D57" s="122" t="s">
        <v>223</v>
      </c>
      <c r="E57" s="125" t="s">
        <v>163</v>
      </c>
      <c r="F57" s="125" t="s">
        <v>164</v>
      </c>
      <c r="G57" s="7"/>
      <c r="H57" s="7"/>
      <c r="I57" s="7"/>
      <c r="J57" s="8"/>
      <c r="K57" s="128" t="s">
        <v>206</v>
      </c>
    </row>
    <row r="58" spans="2:11" ht="374.95" customHeight="1">
      <c r="B58" s="112"/>
      <c r="C58" s="116"/>
      <c r="D58" s="123"/>
      <c r="E58" s="126"/>
      <c r="F58" s="126"/>
      <c r="G58" s="7"/>
      <c r="H58" s="7"/>
      <c r="I58" s="7"/>
      <c r="J58" s="8"/>
      <c r="K58" s="129"/>
    </row>
    <row r="59" spans="2:11" ht="409.6" customHeight="1">
      <c r="B59" s="112"/>
      <c r="C59" s="116"/>
      <c r="D59" s="123"/>
      <c r="E59" s="126"/>
      <c r="F59" s="126"/>
      <c r="G59" s="7"/>
      <c r="H59" s="7"/>
      <c r="I59" s="7"/>
      <c r="J59" s="8"/>
      <c r="K59" s="129"/>
    </row>
    <row r="60" spans="2:11" ht="326.89999999999998" customHeight="1">
      <c r="B60" s="112"/>
      <c r="C60" s="116"/>
      <c r="D60" s="123"/>
      <c r="E60" s="126"/>
      <c r="F60" s="126"/>
      <c r="G60" s="7"/>
      <c r="H60" s="7"/>
      <c r="I60" s="7"/>
      <c r="J60" s="8"/>
      <c r="K60" s="129"/>
    </row>
    <row r="61" spans="2:11" ht="325.39999999999998" customHeight="1">
      <c r="B61" s="112"/>
      <c r="C61" s="116"/>
      <c r="D61" s="123"/>
      <c r="E61" s="126"/>
      <c r="F61" s="126"/>
      <c r="G61" s="7"/>
      <c r="H61" s="7"/>
      <c r="I61" s="7"/>
      <c r="J61" s="8"/>
      <c r="K61" s="129"/>
    </row>
    <row r="62" spans="2:11" ht="36.700000000000003" hidden="1" customHeight="1">
      <c r="B62" s="112"/>
      <c r="C62" s="117"/>
      <c r="D62" s="124"/>
      <c r="E62" s="127"/>
      <c r="F62" s="127"/>
      <c r="G62" s="7"/>
      <c r="H62" s="7"/>
      <c r="I62" s="7"/>
      <c r="J62" s="8"/>
      <c r="K62" s="130"/>
    </row>
    <row r="63" spans="2:11" ht="334.55" customHeight="1">
      <c r="B63" s="113"/>
      <c r="C63" s="73"/>
      <c r="D63" s="31" t="s">
        <v>135</v>
      </c>
      <c r="E63" s="7" t="str">
        <f>F63</f>
        <v>(+-) 272 000</v>
      </c>
      <c r="F63" s="7" t="s">
        <v>153</v>
      </c>
      <c r="G63" s="7"/>
      <c r="H63" s="7"/>
      <c r="I63" s="7"/>
      <c r="J63" s="8"/>
      <c r="K63" s="8" t="s">
        <v>212</v>
      </c>
    </row>
    <row r="64" spans="2:11" ht="155.05000000000001" customHeight="1">
      <c r="B64" s="52">
        <v>33</v>
      </c>
      <c r="C64" s="99" t="s">
        <v>220</v>
      </c>
      <c r="D64" s="71" t="s">
        <v>106</v>
      </c>
      <c r="E64" s="53">
        <v>-5000000</v>
      </c>
      <c r="F64" s="53">
        <f>E64</f>
        <v>-5000000</v>
      </c>
      <c r="G64" s="7"/>
      <c r="H64" s="7"/>
      <c r="I64" s="7"/>
      <c r="J64" s="8"/>
      <c r="K64" s="47" t="s">
        <v>107</v>
      </c>
    </row>
    <row r="65" spans="2:11" ht="194.3" customHeight="1">
      <c r="B65" s="52">
        <v>34</v>
      </c>
      <c r="C65" s="99" t="s">
        <v>221</v>
      </c>
      <c r="D65" s="72" t="s">
        <v>112</v>
      </c>
      <c r="E65" s="53">
        <v>-1530000</v>
      </c>
      <c r="F65" s="53">
        <f>E65</f>
        <v>-1530000</v>
      </c>
      <c r="G65" s="7"/>
      <c r="H65" s="7"/>
      <c r="I65" s="7"/>
      <c r="J65" s="8"/>
      <c r="K65" s="47" t="s">
        <v>108</v>
      </c>
    </row>
    <row r="66" spans="2:11" ht="155.05000000000001" customHeight="1">
      <c r="B66" s="52">
        <v>35</v>
      </c>
      <c r="C66" s="50" t="str">
        <f>C65</f>
        <v xml:space="preserve">Культура,                             погоджено на бюджетній комісії </v>
      </c>
      <c r="D66" s="72" t="s">
        <v>113</v>
      </c>
      <c r="E66" s="53">
        <v>-2600000</v>
      </c>
      <c r="F66" s="53">
        <f>E66</f>
        <v>-2600000</v>
      </c>
      <c r="G66" s="7"/>
      <c r="H66" s="7"/>
      <c r="I66" s="7"/>
      <c r="J66" s="8"/>
      <c r="K66" s="47" t="s">
        <v>110</v>
      </c>
    </row>
    <row r="67" spans="2:11" ht="96.45" customHeight="1">
      <c r="B67" s="52">
        <v>36</v>
      </c>
      <c r="C67" s="50" t="s">
        <v>109</v>
      </c>
      <c r="D67" s="61" t="s">
        <v>126</v>
      </c>
      <c r="E67" s="53">
        <v>-3264254</v>
      </c>
      <c r="F67" s="53">
        <v>-2988580</v>
      </c>
      <c r="G67" s="7"/>
      <c r="H67" s="7"/>
      <c r="I67" s="7"/>
      <c r="J67" s="8"/>
      <c r="K67" s="47" t="s">
        <v>111</v>
      </c>
    </row>
    <row r="68" spans="2:11" ht="199.7" customHeight="1">
      <c r="B68" s="10">
        <v>37</v>
      </c>
      <c r="C68" s="34" t="s">
        <v>74</v>
      </c>
      <c r="D68" s="46" t="s">
        <v>75</v>
      </c>
      <c r="E68" s="35">
        <v>200000</v>
      </c>
      <c r="F68" s="35">
        <v>200000</v>
      </c>
      <c r="G68" s="7"/>
      <c r="H68" s="7"/>
      <c r="I68" s="7"/>
      <c r="J68" s="8"/>
      <c r="K68" s="36" t="s">
        <v>76</v>
      </c>
    </row>
    <row r="69" spans="2:11" ht="409.6" customHeight="1">
      <c r="B69" s="51">
        <v>38</v>
      </c>
      <c r="C69" s="49" t="s">
        <v>114</v>
      </c>
      <c r="D69" s="56" t="s">
        <v>115</v>
      </c>
      <c r="E69" s="54" t="s">
        <v>116</v>
      </c>
      <c r="F69" s="54" t="str">
        <f>E69</f>
        <v>( +-) 637 500</v>
      </c>
      <c r="G69" s="7"/>
      <c r="H69" s="7"/>
      <c r="I69" s="7"/>
      <c r="J69" s="8"/>
      <c r="K69" s="48" t="s">
        <v>213</v>
      </c>
    </row>
    <row r="70" spans="2:11" ht="44.85" customHeight="1">
      <c r="B70" s="111">
        <v>39</v>
      </c>
      <c r="C70" s="115" t="s">
        <v>117</v>
      </c>
      <c r="D70" s="122" t="s">
        <v>162</v>
      </c>
      <c r="E70" s="125" t="s">
        <v>156</v>
      </c>
      <c r="F70" s="125" t="s">
        <v>214</v>
      </c>
      <c r="G70" s="7"/>
      <c r="H70" s="7"/>
      <c r="I70" s="7"/>
      <c r="J70" s="8"/>
      <c r="K70" s="118" t="s">
        <v>207</v>
      </c>
    </row>
    <row r="71" spans="2:11" ht="408.9" customHeight="1">
      <c r="B71" s="112"/>
      <c r="C71" s="116"/>
      <c r="D71" s="123"/>
      <c r="E71" s="126"/>
      <c r="F71" s="126"/>
      <c r="G71" s="7"/>
      <c r="H71" s="7"/>
      <c r="I71" s="7"/>
      <c r="J71" s="33"/>
      <c r="K71" s="119"/>
    </row>
    <row r="72" spans="2:11" ht="408.9" customHeight="1">
      <c r="B72" s="112"/>
      <c r="C72" s="116"/>
      <c r="D72" s="123"/>
      <c r="E72" s="126"/>
      <c r="F72" s="126"/>
      <c r="G72" s="7"/>
      <c r="H72" s="7"/>
      <c r="I72" s="7"/>
      <c r="J72" s="33"/>
      <c r="K72" s="119"/>
    </row>
    <row r="73" spans="2:11" ht="188.15" customHeight="1">
      <c r="B73" s="113"/>
      <c r="C73" s="117"/>
      <c r="D73" s="124"/>
      <c r="E73" s="127"/>
      <c r="F73" s="127"/>
      <c r="G73" s="7"/>
      <c r="H73" s="7"/>
      <c r="I73" s="7"/>
      <c r="J73" s="33"/>
      <c r="K73" s="120"/>
    </row>
    <row r="74" spans="2:11" ht="148.1" customHeight="1">
      <c r="B74" s="75">
        <v>40</v>
      </c>
      <c r="C74" s="70" t="s">
        <v>122</v>
      </c>
      <c r="D74" s="64" t="s">
        <v>123</v>
      </c>
      <c r="E74" s="63">
        <v>30000</v>
      </c>
      <c r="F74" s="63">
        <v>30000</v>
      </c>
      <c r="G74" s="7"/>
      <c r="H74" s="7"/>
      <c r="I74" s="7"/>
      <c r="J74" s="33"/>
      <c r="K74" s="102" t="s">
        <v>208</v>
      </c>
    </row>
    <row r="75" spans="2:11" ht="273.25" customHeight="1">
      <c r="B75" s="74">
        <v>41</v>
      </c>
      <c r="C75" s="68" t="s">
        <v>134</v>
      </c>
      <c r="D75" s="100" t="s">
        <v>215</v>
      </c>
      <c r="E75" s="63">
        <v>500000</v>
      </c>
      <c r="F75" s="63">
        <v>500000</v>
      </c>
      <c r="G75" s="7"/>
      <c r="H75" s="7"/>
      <c r="I75" s="7"/>
      <c r="J75" s="33"/>
      <c r="K75" s="102" t="s">
        <v>216</v>
      </c>
    </row>
    <row r="76" spans="2:11" ht="278.5" customHeight="1">
      <c r="B76" s="78">
        <v>42</v>
      </c>
      <c r="C76" s="76" t="s">
        <v>137</v>
      </c>
      <c r="D76" s="100" t="s">
        <v>217</v>
      </c>
      <c r="E76" s="77">
        <v>-3500000</v>
      </c>
      <c r="F76" s="77">
        <v>-3500000</v>
      </c>
      <c r="G76" s="7"/>
      <c r="H76" s="7"/>
      <c r="I76" s="7"/>
      <c r="J76" s="33"/>
      <c r="K76" s="79" t="s">
        <v>138</v>
      </c>
    </row>
    <row r="77" spans="2:11" ht="133.15" customHeight="1">
      <c r="B77" s="85">
        <v>43</v>
      </c>
      <c r="C77" s="99" t="s">
        <v>218</v>
      </c>
      <c r="D77" s="86" t="s">
        <v>144</v>
      </c>
      <c r="E77" s="82">
        <v>3500000</v>
      </c>
      <c r="F77" s="82">
        <v>3500000</v>
      </c>
      <c r="G77" s="7"/>
      <c r="H77" s="7"/>
      <c r="I77" s="7"/>
      <c r="J77" s="33"/>
      <c r="K77" s="84" t="s">
        <v>139</v>
      </c>
    </row>
    <row r="78" spans="2:11" ht="176.6" customHeight="1">
      <c r="B78" s="85">
        <v>44</v>
      </c>
      <c r="C78" s="83" t="s">
        <v>145</v>
      </c>
      <c r="D78" s="86" t="s">
        <v>159</v>
      </c>
      <c r="E78" s="82">
        <v>190000</v>
      </c>
      <c r="F78" s="82">
        <v>190000</v>
      </c>
      <c r="G78" s="7"/>
      <c r="H78" s="7"/>
      <c r="I78" s="7"/>
      <c r="J78" s="33"/>
      <c r="K78" s="84" t="s">
        <v>146</v>
      </c>
    </row>
    <row r="79" spans="2:11" ht="176.6" customHeight="1">
      <c r="B79" s="85">
        <v>45</v>
      </c>
      <c r="C79" s="83" t="s">
        <v>148</v>
      </c>
      <c r="D79" s="100" t="s">
        <v>209</v>
      </c>
      <c r="E79" s="82">
        <v>350000</v>
      </c>
      <c r="F79" s="82">
        <v>350000</v>
      </c>
      <c r="G79" s="7"/>
      <c r="H79" s="7"/>
      <c r="I79" s="7"/>
      <c r="J79" s="33"/>
      <c r="K79" s="84" t="s">
        <v>150</v>
      </c>
    </row>
    <row r="80" spans="2:11" ht="176.6" customHeight="1">
      <c r="B80" s="85">
        <v>46</v>
      </c>
      <c r="C80" s="83" t="s">
        <v>149</v>
      </c>
      <c r="D80" s="100" t="s">
        <v>210</v>
      </c>
      <c r="E80" s="82">
        <v>600000</v>
      </c>
      <c r="F80" s="82">
        <v>600000</v>
      </c>
      <c r="G80" s="7"/>
      <c r="H80" s="7"/>
      <c r="I80" s="7"/>
      <c r="J80" s="33"/>
      <c r="K80" s="84" t="s">
        <v>151</v>
      </c>
    </row>
    <row r="81" spans="2:15" ht="176.6" customHeight="1">
      <c r="B81" s="85">
        <v>47</v>
      </c>
      <c r="C81" s="83" t="s">
        <v>160</v>
      </c>
      <c r="D81" s="86" t="s">
        <v>155</v>
      </c>
      <c r="E81" s="82">
        <v>6653700</v>
      </c>
      <c r="F81" s="82">
        <v>4175097</v>
      </c>
      <c r="G81" s="7"/>
      <c r="H81" s="7"/>
      <c r="I81" s="7"/>
      <c r="J81" s="33"/>
      <c r="K81" s="84" t="s">
        <v>152</v>
      </c>
    </row>
    <row r="82" spans="2:15" ht="133.15" customHeight="1">
      <c r="B82" s="85">
        <v>48</v>
      </c>
      <c r="C82" s="88" t="s">
        <v>170</v>
      </c>
      <c r="D82" s="86" t="s">
        <v>157</v>
      </c>
      <c r="E82" s="82">
        <v>-4175097</v>
      </c>
      <c r="F82" s="82">
        <v>-4175097</v>
      </c>
      <c r="G82" s="7"/>
      <c r="H82" s="7"/>
      <c r="I82" s="7"/>
      <c r="J82" s="33"/>
      <c r="K82" s="84" t="s">
        <v>158</v>
      </c>
    </row>
    <row r="83" spans="2:15" ht="133.15" customHeight="1">
      <c r="B83" s="87">
        <v>49</v>
      </c>
      <c r="C83" s="88" t="s">
        <v>167</v>
      </c>
      <c r="D83" s="89" t="s">
        <v>168</v>
      </c>
      <c r="E83" s="90">
        <v>98000</v>
      </c>
      <c r="F83" s="90">
        <f>E83</f>
        <v>98000</v>
      </c>
      <c r="G83" s="7"/>
      <c r="H83" s="7"/>
      <c r="I83" s="7"/>
      <c r="J83" s="33"/>
      <c r="K83" s="91" t="s">
        <v>169</v>
      </c>
    </row>
    <row r="84" spans="2:15" ht="191.75" customHeight="1">
      <c r="B84" s="87">
        <v>50</v>
      </c>
      <c r="C84" s="99" t="s">
        <v>219</v>
      </c>
      <c r="D84" s="89" t="s">
        <v>171</v>
      </c>
      <c r="E84" s="90">
        <v>99000</v>
      </c>
      <c r="F84" s="90">
        <f>E84</f>
        <v>99000</v>
      </c>
      <c r="G84" s="7"/>
      <c r="H84" s="7"/>
      <c r="I84" s="7"/>
      <c r="J84" s="33"/>
      <c r="K84" s="91" t="s">
        <v>172</v>
      </c>
    </row>
    <row r="85" spans="2:15" ht="319.25" customHeight="1">
      <c r="B85" s="105">
        <v>51</v>
      </c>
      <c r="C85" s="106" t="s">
        <v>224</v>
      </c>
      <c r="D85" s="110" t="s">
        <v>231</v>
      </c>
      <c r="E85" s="108" t="s">
        <v>225</v>
      </c>
      <c r="F85" s="108" t="str">
        <f>E85</f>
        <v>(+-) 70 000</v>
      </c>
      <c r="G85" s="7"/>
      <c r="H85" s="7"/>
      <c r="I85" s="7"/>
      <c r="J85" s="33"/>
      <c r="K85" s="109" t="s">
        <v>230</v>
      </c>
    </row>
    <row r="86" spans="2:15" ht="142" customHeight="1">
      <c r="B86" s="105">
        <v>52</v>
      </c>
      <c r="C86" s="106" t="s">
        <v>226</v>
      </c>
      <c r="D86" s="107" t="s">
        <v>227</v>
      </c>
      <c r="E86" s="108">
        <v>500000</v>
      </c>
      <c r="F86" s="108">
        <v>500000</v>
      </c>
      <c r="G86" s="7"/>
      <c r="H86" s="7"/>
      <c r="I86" s="7"/>
      <c r="J86" s="33"/>
      <c r="K86" s="104" t="s">
        <v>228</v>
      </c>
    </row>
    <row r="87" spans="2:15" ht="74.900000000000006" customHeight="1">
      <c r="B87" s="4"/>
      <c r="C87" s="5"/>
      <c r="D87" s="5" t="s">
        <v>13</v>
      </c>
      <c r="E87" s="6">
        <f>63097559+E86</f>
        <v>63597559</v>
      </c>
      <c r="F87" s="6">
        <f>SUM(F15:F82)+205587+10409167+92413+200000+98000+99000+F86</f>
        <v>0</v>
      </c>
      <c r="G87" s="7"/>
      <c r="H87" s="7"/>
      <c r="I87" s="7"/>
      <c r="J87" s="33"/>
      <c r="K87" s="67" t="s">
        <v>229</v>
      </c>
    </row>
    <row r="88" spans="2:15" ht="74.900000000000006" customHeight="1">
      <c r="B88" s="93"/>
      <c r="C88" s="94"/>
      <c r="D88" s="94"/>
      <c r="E88" s="95"/>
      <c r="F88" s="95"/>
      <c r="G88" s="96"/>
      <c r="H88" s="96"/>
      <c r="I88" s="96"/>
      <c r="J88" s="97"/>
      <c r="K88" s="98"/>
    </row>
    <row r="89" spans="2:15" ht="74.900000000000006" customHeight="1">
      <c r="B89" s="93"/>
      <c r="C89" s="94"/>
      <c r="D89" s="94"/>
      <c r="E89" s="95"/>
      <c r="F89" s="95"/>
      <c r="G89" s="96"/>
      <c r="H89" s="96"/>
      <c r="I89" s="96"/>
      <c r="J89" s="97"/>
      <c r="K89" s="98"/>
    </row>
    <row r="90" spans="2:15" ht="43.15" customHeight="1">
      <c r="B90" s="121" t="s">
        <v>233</v>
      </c>
      <c r="C90" s="121"/>
      <c r="D90" s="121"/>
      <c r="E90" s="121"/>
      <c r="F90" s="121"/>
      <c r="G90" s="121"/>
      <c r="H90" s="121"/>
      <c r="I90" s="121"/>
      <c r="J90" s="121"/>
      <c r="K90" s="121"/>
      <c r="L90" s="1">
        <v>0</v>
      </c>
      <c r="M90" s="1">
        <v>0</v>
      </c>
      <c r="N90" s="1">
        <v>0</v>
      </c>
      <c r="O90" s="1">
        <v>0</v>
      </c>
    </row>
    <row r="91" spans="2:15" ht="179.5" customHeight="1">
      <c r="E91" s="114" t="s">
        <v>174</v>
      </c>
      <c r="F91" s="114"/>
      <c r="G91" s="114"/>
      <c r="H91" s="114"/>
      <c r="I91" s="114"/>
      <c r="J91" s="114"/>
      <c r="K91" s="114"/>
    </row>
    <row r="92" spans="2:15">
      <c r="E92" s="114"/>
      <c r="F92" s="114"/>
      <c r="G92" s="114"/>
      <c r="H92" s="114"/>
      <c r="I92" s="114"/>
      <c r="J92" s="114"/>
      <c r="K92" s="114"/>
    </row>
    <row r="93" spans="2:15">
      <c r="E93" s="114"/>
      <c r="F93" s="114"/>
      <c r="G93" s="114"/>
      <c r="H93" s="114"/>
      <c r="I93" s="114"/>
      <c r="J93" s="114"/>
      <c r="K93" s="114"/>
    </row>
    <row r="94" spans="2:15">
      <c r="E94" s="114"/>
      <c r="F94" s="114"/>
      <c r="G94" s="114"/>
      <c r="H94" s="114"/>
      <c r="I94" s="114"/>
      <c r="J94" s="114"/>
      <c r="K94" s="114"/>
    </row>
    <row r="95" spans="2:15">
      <c r="E95" s="114"/>
      <c r="F95" s="114"/>
      <c r="G95" s="114"/>
      <c r="H95" s="114"/>
      <c r="I95" s="114"/>
      <c r="J95" s="114"/>
      <c r="K95" s="114"/>
    </row>
    <row r="96" spans="2:15">
      <c r="E96" s="114"/>
      <c r="F96" s="114"/>
      <c r="G96" s="114"/>
      <c r="H96" s="114"/>
      <c r="I96" s="114"/>
      <c r="J96" s="114"/>
      <c r="K96" s="114"/>
    </row>
    <row r="97" spans="5:5">
      <c r="E97" s="40" t="s">
        <v>104</v>
      </c>
    </row>
  </sheetData>
  <mergeCells count="39">
    <mergeCell ref="B44:B45"/>
    <mergeCell ref="F39:F40"/>
    <mergeCell ref="K39:K40"/>
    <mergeCell ref="B39:B40"/>
    <mergeCell ref="C39:C40"/>
    <mergeCell ref="D39:D40"/>
    <mergeCell ref="E39:E40"/>
    <mergeCell ref="C44:C45"/>
    <mergeCell ref="D44:D45"/>
    <mergeCell ref="E44:E45"/>
    <mergeCell ref="F44:F45"/>
    <mergeCell ref="K44:K45"/>
    <mergeCell ref="F15:F16"/>
    <mergeCell ref="B8:K8"/>
    <mergeCell ref="F1:K1"/>
    <mergeCell ref="F2:K2"/>
    <mergeCell ref="F3:K3"/>
    <mergeCell ref="B5:K5"/>
    <mergeCell ref="J7:K7"/>
    <mergeCell ref="K15:K16"/>
    <mergeCell ref="B14:K14"/>
    <mergeCell ref="D15:D16"/>
    <mergeCell ref="E15:E16"/>
    <mergeCell ref="B57:B63"/>
    <mergeCell ref="E91:K96"/>
    <mergeCell ref="C50:C53"/>
    <mergeCell ref="K70:K73"/>
    <mergeCell ref="B90:K90"/>
    <mergeCell ref="D57:D62"/>
    <mergeCell ref="E57:E62"/>
    <mergeCell ref="F57:F62"/>
    <mergeCell ref="K57:K62"/>
    <mergeCell ref="C57:C62"/>
    <mergeCell ref="B50:B53"/>
    <mergeCell ref="B70:B73"/>
    <mergeCell ref="C70:C73"/>
    <mergeCell ref="D70:D73"/>
    <mergeCell ref="E70:E73"/>
    <mergeCell ref="F70:F73"/>
  </mergeCells>
  <pageMargins left="0.51" right="0.23" top="0" bottom="0" header="0" footer="0.15748031496062992"/>
  <pageSetup paperSize="9" scale="24" fitToHeight="2" orientation="portrait" r:id="rId1"/>
  <rowBreaks count="1" manualBreakCount="1">
    <brk id="68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Margarita</cp:lastModifiedBy>
  <cp:lastPrinted>2023-08-09T08:08:50Z</cp:lastPrinted>
  <dcterms:created xsi:type="dcterms:W3CDTF">2018-03-12T13:27:15Z</dcterms:created>
  <dcterms:modified xsi:type="dcterms:W3CDTF">2023-08-15T09:11:18Z</dcterms:modified>
</cp:coreProperties>
</file>