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570" windowHeight="9900" tabRatio="828"/>
  </bookViews>
  <sheets>
    <sheet name="1216013" sheetId="23" r:id="rId1"/>
  </sheets>
  <definedNames>
    <definedName name="_xlnm.Print_Area" localSheetId="0">'1216013'!$A$1:$K$110</definedName>
  </definedNames>
  <calcPr calcId="125725"/>
</workbook>
</file>

<file path=xl/calcChain.xml><?xml version="1.0" encoding="utf-8"?>
<calcChain xmlns="http://schemas.openxmlformats.org/spreadsheetml/2006/main">
  <c r="B74" i="23"/>
  <c r="B72"/>
  <c r="B70"/>
  <c r="C66" l="1"/>
  <c r="C70"/>
  <c r="E70" l="1"/>
  <c r="K72" l="1"/>
  <c r="D19"/>
  <c r="D44" s="1"/>
  <c r="F19"/>
  <c r="F44" s="1"/>
  <c r="G19"/>
  <c r="G44" s="1"/>
  <c r="C19"/>
  <c r="C44" s="1"/>
  <c r="C50" s="1"/>
  <c r="K76"/>
  <c r="H76"/>
  <c r="H72"/>
  <c r="J19"/>
  <c r="J16"/>
  <c r="I16"/>
  <c r="F50" l="1"/>
  <c r="F62"/>
  <c r="I19"/>
  <c r="F66" l="1"/>
  <c r="F70" l="1"/>
  <c r="K66"/>
  <c r="H66"/>
  <c r="E74"/>
  <c r="E72"/>
  <c r="F74" l="1"/>
  <c r="H70"/>
  <c r="J53"/>
  <c r="I53"/>
  <c r="H53"/>
  <c r="E53"/>
  <c r="J50"/>
  <c r="I50"/>
  <c r="J47"/>
  <c r="I47"/>
  <c r="H47"/>
  <c r="E47"/>
  <c r="I44"/>
  <c r="K74" l="1"/>
  <c r="H74"/>
  <c r="K19"/>
  <c r="K44"/>
  <c r="K47"/>
  <c r="K50"/>
  <c r="K53"/>
  <c r="E76" l="1"/>
  <c r="E66" l="1"/>
  <c r="F98" l="1"/>
  <c r="F96"/>
  <c r="F92"/>
  <c r="F87"/>
  <c r="F88"/>
  <c r="F86"/>
  <c r="H62"/>
  <c r="E62"/>
  <c r="E32"/>
  <c r="E31"/>
  <c r="E30"/>
  <c r="E29"/>
  <c r="D27"/>
  <c r="C27"/>
  <c r="H16"/>
  <c r="H19" s="1"/>
  <c r="H44" s="1"/>
  <c r="H50" s="1"/>
  <c r="E16"/>
  <c r="E19" s="1"/>
  <c r="E44" s="1"/>
  <c r="E50" s="1"/>
  <c r="E27" l="1"/>
  <c r="K16"/>
</calcChain>
</file>

<file path=xl/sharedStrings.xml><?xml version="1.0" encoding="utf-8"?>
<sst xmlns="http://schemas.openxmlformats.org/spreadsheetml/2006/main" count="226" uniqueCount="144">
  <si>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</si>
  <si>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</si>
  <si>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</si>
  <si>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</si>
  <si>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</si>
  <si>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</si>
  <si>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</si>
  <si>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</si>
  <si>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</si>
  <si>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</si>
  <si>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</si>
  <si>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</si>
  <si>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</si>
  <si>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</si>
  <si>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</si>
  <si>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</si>
  <si>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</si>
  <si>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</si>
  <si>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</si>
  <si>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</si>
  <si>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</si>
  <si>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</si>
  <si>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</si>
  <si>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</si>
  <si>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</si>
  <si>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</si>
  <si>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</si>
  <si>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</si>
  <si>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</si>
  <si>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</si>
  <si>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</si>
  <si>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</si>
  <si>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</si>
  <si>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</si>
  <si>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</si>
  <si>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</si>
  <si>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</si>
  <si>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</si>
  <si>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</si>
  <si>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</si>
  <si>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</si>
  <si>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</si>
  <si>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</si>
  <si>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</si>
  <si>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</si>
  <si>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</si>
  <si>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</si>
  <si>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</si>
  <si>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</si>
  <si>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</si>
  <si>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</si>
  <si>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</si>
  <si>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</si>
  <si>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</si>
  <si>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</si>
  <si>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</si>
  <si>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</si>
  <si>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</si>
  <si>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</si>
  <si>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</si>
  <si>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</si>
  <si>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</si>
  <si>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</si>
  <si>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</si>
  <si>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</si>
  <si>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</si>
  <si>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</si>
  <si>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</si>
  <si>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</si>
  <si>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</si>
  <si>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</si>
  <si>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</si>
  <si>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</si>
  <si>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</si>
  <si>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</si>
  <si>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</si>
  <si>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</si>
  <si>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</si>
  <si>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</si>
  <si>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</si>
  <si>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</si>
  <si>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</si>
  <si>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</si>
  <si>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</si>
  <si>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</si>
  <si>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</si>
  <si>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</si>
  <si>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</si>
  <si>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</si>
  <si>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</si>
  <si>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</si>
  <si>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</si>
  <si>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</si>
  <si>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</si>
  <si>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</si>
  <si>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</si>
  <si>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</si>
  <si>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</si>
  <si>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</si>
  <si>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</si>
  <si>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</si>
  <si>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</si>
  <si>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</si>
  <si>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</si>
  <si>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</si>
  <si>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</si>
  <si>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</si>
  <si>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</si>
  <si>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</si>
  <si>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</si>
  <si>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</si>
  <si>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</si>
  <si>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</si>
  <si>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</si>
  <si>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</si>
  <si>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</si>
  <si>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</si>
  <si>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рівень виконання завдань</t>
  </si>
  <si>
    <t>Забезпечення розгляду цивільних, адміністративних, господарських справ в судах всіх інстанцій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</si>
  <si>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</si>
  <si>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</si>
  <si>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 xml:space="preserve">рівень виконання завдання </t>
  </si>
  <si>
    <t>Видатки  передбачаються відповідно до  потреби на  відповідний період.</t>
  </si>
  <si>
    <t>Оцінка ефективності бюджетної програми за 2022 рік</t>
  </si>
  <si>
    <t>Видатки збільшилися в порівнянні з  минулим роком - відповідно до потреби.</t>
  </si>
  <si>
    <t>Т.в.о головного  бухгалтера</t>
  </si>
  <si>
    <t>Інна СТУПКО</t>
  </si>
  <si>
    <t>Забезпечення діяльності водопровідно-каналізаційного господарства</t>
  </si>
  <si>
    <t>0620</t>
  </si>
  <si>
    <t>Забезпечення належної та безперебійної роботи об’єктів комунального господарства. 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</si>
  <si>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  залишок планових асигнувань</t>
    </r>
  </si>
  <si>
    <t>Обсяг видатків</t>
  </si>
  <si>
    <t>Пояснення щодо розбіжностей між фактичними та плановии результативними показниками:</t>
  </si>
  <si>
    <t>кількість підприємств водопровідно-каналізаційного господарства, яким планується надання підтримки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</si>
  <si>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асигнувань</t>
    </r>
  </si>
  <si>
    <t>Середня сума підтримки одному підприємству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</si>
  <si>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залишок планових асигнувань</t>
    </r>
  </si>
  <si>
    <t>Забезпечення функціонування підприємств житлово-комунальної галузі</t>
  </si>
  <si>
    <t>В звітному періоді заходи програми виконані на 99,93%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</si>
  <si>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розвитку та стабільної роботи комунальних підприємств міста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</si>
  <si>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підтримку  одного підприємств комунальної форми власності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</si>
  <si>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надання  підтримки  підприємствам комунальної форми власності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</si>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</sst>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61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165" fontId="5" fillId="0" borderId="7" xfId="2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2" borderId="7" xfId="2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" fontId="5" fillId="0" borderId="7" xfId="3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7" xfId="2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94" zoomScaleNormal="100" zoomScaleSheetLayoutView="100" workbookViewId="0">
      <selection activeCell="B19" sqref="B19"/>
    </sheetView>
  </sheetViews>
  <sheetFormatPr defaultColWidth="34" defaultRowHeight="12.75"/>
  <cols>
    <col min="1" max="1" width="5.5703125" style="5" customWidth="1"/>
    <col min="2" max="2" width="34" style="5"/>
    <col min="3" max="3" width="10.7109375" style="5" customWidth="1"/>
    <col min="4" max="6" width="9.42578125" style="5" customWidth="1"/>
    <col min="7" max="7" width="9.28515625" style="5" customWidth="1"/>
    <col min="8" max="10" width="9.42578125" style="5" customWidth="1"/>
    <col min="11" max="11" width="9.28515625" style="5" customWidth="1"/>
    <col min="12" max="16384" width="34" style="5"/>
  </cols>
  <sheetData>
    <row r="1" spans="1:11">
      <c r="H1" s="33" t="s">
        <v>57</v>
      </c>
      <c r="I1" s="33"/>
      <c r="J1" s="33"/>
      <c r="K1" s="33"/>
    </row>
    <row r="2" spans="1:11" ht="29.45" customHeight="1">
      <c r="H2" s="33" t="s">
        <v>58</v>
      </c>
      <c r="I2" s="33"/>
      <c r="J2" s="33"/>
      <c r="K2" s="33"/>
    </row>
    <row r="3" spans="1:11" ht="18.75">
      <c r="A3" s="34" t="s">
        <v>123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34.9" customHeight="1">
      <c r="A4" s="4" t="s">
        <v>59</v>
      </c>
      <c r="B4" s="4">
        <v>1200000</v>
      </c>
      <c r="C4" s="4"/>
      <c r="D4" s="32" t="s">
        <v>116</v>
      </c>
      <c r="E4" s="32"/>
      <c r="F4" s="32"/>
      <c r="G4" s="32"/>
      <c r="H4" s="32"/>
      <c r="I4" s="32"/>
      <c r="J4" s="32"/>
      <c r="K4" s="32"/>
    </row>
    <row r="5" spans="1:11" ht="18" customHeight="1">
      <c r="A5" s="1"/>
      <c r="B5" s="1" t="s">
        <v>60</v>
      </c>
      <c r="C5" s="1"/>
      <c r="D5" s="35" t="s">
        <v>61</v>
      </c>
      <c r="E5" s="35"/>
      <c r="F5" s="35"/>
      <c r="G5" s="35"/>
      <c r="H5" s="35"/>
      <c r="I5" s="35"/>
      <c r="J5" s="35"/>
      <c r="K5" s="35"/>
    </row>
    <row r="6" spans="1:11" ht="35.450000000000003" customHeight="1">
      <c r="A6" s="4" t="s">
        <v>62</v>
      </c>
      <c r="B6" s="4">
        <v>1210000</v>
      </c>
      <c r="C6" s="4"/>
      <c r="D6" s="32" t="s">
        <v>116</v>
      </c>
      <c r="E6" s="32"/>
      <c r="F6" s="32"/>
      <c r="G6" s="32"/>
      <c r="H6" s="32"/>
      <c r="I6" s="32"/>
      <c r="J6" s="32"/>
      <c r="K6" s="32"/>
    </row>
    <row r="7" spans="1:11" ht="18" customHeight="1">
      <c r="B7" s="1" t="s">
        <v>60</v>
      </c>
      <c r="D7" s="35" t="s">
        <v>63</v>
      </c>
      <c r="E7" s="35"/>
      <c r="F7" s="35"/>
      <c r="G7" s="35"/>
      <c r="H7" s="35"/>
      <c r="I7" s="35"/>
      <c r="J7" s="35"/>
      <c r="K7" s="35"/>
    </row>
    <row r="8" spans="1:11" s="4" customFormat="1" ht="36" customHeight="1">
      <c r="A8" s="4" t="s">
        <v>64</v>
      </c>
      <c r="B8" s="4">
        <v>1216013</v>
      </c>
      <c r="C8" s="18" t="s">
        <v>128</v>
      </c>
      <c r="D8" s="34" t="s">
        <v>127</v>
      </c>
      <c r="E8" s="34"/>
      <c r="F8" s="34"/>
      <c r="G8" s="34"/>
      <c r="H8" s="34"/>
      <c r="I8" s="34"/>
      <c r="J8" s="34"/>
      <c r="K8" s="34"/>
    </row>
    <row r="9" spans="1:11" s="1" customFormat="1" ht="18.75">
      <c r="A9" s="4"/>
      <c r="B9" s="1" t="s">
        <v>60</v>
      </c>
      <c r="C9" s="5" t="s">
        <v>65</v>
      </c>
    </row>
    <row r="10" spans="1:11" s="1" customFormat="1" ht="72.75" customHeight="1">
      <c r="A10" s="4" t="s">
        <v>66</v>
      </c>
      <c r="B10" s="4" t="s">
        <v>67</v>
      </c>
      <c r="C10" s="37" t="s">
        <v>129</v>
      </c>
      <c r="D10" s="37"/>
      <c r="E10" s="37"/>
      <c r="F10" s="37"/>
      <c r="G10" s="37"/>
      <c r="H10" s="37"/>
      <c r="I10" s="37"/>
      <c r="J10" s="37"/>
      <c r="K10" s="37"/>
    </row>
    <row r="11" spans="1:11" s="1" customFormat="1" ht="16.899999999999999" customHeight="1">
      <c r="A11" s="4" t="s">
        <v>68</v>
      </c>
      <c r="B11" s="34" t="s">
        <v>69</v>
      </c>
      <c r="C11" s="34"/>
      <c r="D11" s="34"/>
      <c r="E11" s="34"/>
      <c r="F11" s="34"/>
      <c r="G11" s="34"/>
      <c r="H11" s="34"/>
      <c r="I11" s="34"/>
      <c r="J11" s="34"/>
      <c r="K11" s="34"/>
    </row>
    <row r="12" spans="1:11" ht="18" customHeight="1">
      <c r="A12" s="38" t="s">
        <v>70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</row>
    <row r="13" spans="1:11" ht="16.899999999999999" customHeight="1">
      <c r="A13" s="36" t="s">
        <v>0</v>
      </c>
      <c r="B13" s="36" t="s">
        <v>1</v>
      </c>
      <c r="C13" s="36" t="s">
        <v>2</v>
      </c>
      <c r="D13" s="36"/>
      <c r="E13" s="36"/>
      <c r="F13" s="36" t="s">
        <v>3</v>
      </c>
      <c r="G13" s="36"/>
      <c r="H13" s="36"/>
      <c r="I13" s="36" t="s">
        <v>4</v>
      </c>
      <c r="J13" s="36"/>
      <c r="K13" s="36"/>
    </row>
    <row r="14" spans="1:11" ht="22.5">
      <c r="A14" s="36"/>
      <c r="B14" s="36"/>
      <c r="C14" s="2" t="s">
        <v>71</v>
      </c>
      <c r="D14" s="2" t="s">
        <v>72</v>
      </c>
      <c r="E14" s="2" t="s">
        <v>73</v>
      </c>
      <c r="F14" s="2" t="s">
        <v>71</v>
      </c>
      <c r="G14" s="2" t="s">
        <v>72</v>
      </c>
      <c r="H14" s="2" t="s">
        <v>73</v>
      </c>
      <c r="I14" s="2" t="s">
        <v>71</v>
      </c>
      <c r="J14" s="2" t="s">
        <v>72</v>
      </c>
      <c r="K14" s="2" t="s">
        <v>73</v>
      </c>
    </row>
    <row r="15" spans="1:11" s="6" customFormat="1" ht="11.25">
      <c r="A15" s="2"/>
      <c r="B15" s="2"/>
      <c r="C15" s="2" t="s">
        <v>74</v>
      </c>
      <c r="D15" s="2" t="s">
        <v>75</v>
      </c>
      <c r="E15" s="2" t="s">
        <v>76</v>
      </c>
      <c r="F15" s="2" t="s">
        <v>77</v>
      </c>
      <c r="G15" s="2" t="s">
        <v>78</v>
      </c>
      <c r="H15" s="2" t="s">
        <v>79</v>
      </c>
      <c r="I15" s="2" t="s">
        <v>80</v>
      </c>
      <c r="J15" s="2" t="s">
        <v>81</v>
      </c>
      <c r="K15" s="2" t="s">
        <v>82</v>
      </c>
    </row>
    <row r="16" spans="1:11" ht="15">
      <c r="A16" s="7" t="s">
        <v>5</v>
      </c>
      <c r="B16" s="3" t="s">
        <v>110</v>
      </c>
      <c r="C16" s="19">
        <v>200</v>
      </c>
      <c r="D16" s="19"/>
      <c r="E16" s="19">
        <f>C16+D16</f>
        <v>200</v>
      </c>
      <c r="F16" s="19">
        <v>199.86600000000001</v>
      </c>
      <c r="G16" s="19"/>
      <c r="H16" s="19">
        <f>F16+G16</f>
        <v>199.86600000000001</v>
      </c>
      <c r="I16" s="19">
        <f>F16-C16</f>
        <v>-0.13399999999998613</v>
      </c>
      <c r="J16" s="19">
        <f>G16-D16</f>
        <v>0</v>
      </c>
      <c r="K16" s="19">
        <f>I16+J16</f>
        <v>-0.13399999999998613</v>
      </c>
    </row>
    <row r="17" spans="1:11" ht="54" customHeight="1">
      <c r="A17" s="41" t="s">
        <v>130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1" ht="15.75">
      <c r="A18" s="7"/>
      <c r="B18" s="7" t="s">
        <v>6</v>
      </c>
      <c r="C18" s="7"/>
      <c r="D18" s="7"/>
      <c r="E18" s="7"/>
      <c r="F18" s="7"/>
      <c r="G18" s="7"/>
      <c r="H18" s="7"/>
      <c r="I18" s="7"/>
      <c r="J18" s="7"/>
      <c r="K18" s="7"/>
    </row>
    <row r="19" spans="1:11" ht="51.75" customHeight="1">
      <c r="A19" s="7">
        <v>1</v>
      </c>
      <c r="B19" s="8" t="s">
        <v>127</v>
      </c>
      <c r="C19" s="26">
        <f>C16</f>
        <v>200</v>
      </c>
      <c r="D19" s="26">
        <f t="shared" ref="D19:H19" si="0">D16</f>
        <v>0</v>
      </c>
      <c r="E19" s="26">
        <f t="shared" si="0"/>
        <v>200</v>
      </c>
      <c r="F19" s="26">
        <f t="shared" si="0"/>
        <v>199.86600000000001</v>
      </c>
      <c r="G19" s="26">
        <f t="shared" si="0"/>
        <v>0</v>
      </c>
      <c r="H19" s="26">
        <f t="shared" si="0"/>
        <v>199.86600000000001</v>
      </c>
      <c r="I19" s="27">
        <f t="shared" ref="I19" si="1">F19-C19</f>
        <v>-0.13399999999998613</v>
      </c>
      <c r="J19" s="27">
        <f t="shared" ref="J19" si="2">G19-D19</f>
        <v>0</v>
      </c>
      <c r="K19" s="28">
        <f t="shared" ref="K19" si="3">I19+J19</f>
        <v>-0.13399999999998613</v>
      </c>
    </row>
    <row r="20" spans="1:11" ht="21.6" customHeight="1">
      <c r="A20" s="38" t="s">
        <v>86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1:11" ht="36">
      <c r="A21" s="7" t="s">
        <v>7</v>
      </c>
      <c r="B21" s="7" t="s">
        <v>8</v>
      </c>
      <c r="C21" s="9" t="s">
        <v>83</v>
      </c>
      <c r="D21" s="9" t="s">
        <v>84</v>
      </c>
      <c r="E21" s="9" t="s">
        <v>85</v>
      </c>
    </row>
    <row r="22" spans="1:11" ht="15">
      <c r="A22" s="7" t="s">
        <v>5</v>
      </c>
      <c r="B22" s="7" t="s">
        <v>10</v>
      </c>
      <c r="C22" s="7" t="s">
        <v>11</v>
      </c>
      <c r="D22" s="7"/>
      <c r="E22" s="7" t="s">
        <v>11</v>
      </c>
    </row>
    <row r="23" spans="1:11" ht="15">
      <c r="A23" s="7"/>
      <c r="B23" s="7" t="s">
        <v>12</v>
      </c>
      <c r="C23" s="7"/>
      <c r="D23" s="7"/>
      <c r="E23" s="7"/>
    </row>
    <row r="24" spans="1:11" ht="15">
      <c r="A24" s="7" t="s">
        <v>13</v>
      </c>
      <c r="B24" s="7" t="s">
        <v>14</v>
      </c>
      <c r="C24" s="7" t="s">
        <v>11</v>
      </c>
      <c r="D24" s="7"/>
      <c r="E24" s="7" t="s">
        <v>11</v>
      </c>
    </row>
    <row r="25" spans="1:11" ht="15">
      <c r="A25" s="7" t="s">
        <v>15</v>
      </c>
      <c r="B25" s="7" t="s">
        <v>16</v>
      </c>
      <c r="C25" s="7" t="s">
        <v>11</v>
      </c>
      <c r="D25" s="7"/>
      <c r="E25" s="7" t="s">
        <v>11</v>
      </c>
    </row>
    <row r="26" spans="1:11">
      <c r="A26" s="36" t="s">
        <v>17</v>
      </c>
      <c r="B26" s="36"/>
      <c r="C26" s="36"/>
      <c r="D26" s="36"/>
      <c r="E26" s="36"/>
    </row>
    <row r="27" spans="1:11" ht="15">
      <c r="A27" s="7" t="s">
        <v>18</v>
      </c>
      <c r="B27" s="7" t="s">
        <v>19</v>
      </c>
      <c r="C27" s="7">
        <f>SUM(C29:C32)</f>
        <v>0</v>
      </c>
      <c r="D27" s="7">
        <f t="shared" ref="D27:E27" si="4">SUM(D29:D32)</f>
        <v>0</v>
      </c>
      <c r="E27" s="7">
        <f t="shared" si="4"/>
        <v>0</v>
      </c>
    </row>
    <row r="28" spans="1:11" ht="15">
      <c r="A28" s="7"/>
      <c r="B28" s="7" t="s">
        <v>12</v>
      </c>
      <c r="C28" s="7"/>
      <c r="D28" s="7"/>
      <c r="E28" s="7"/>
    </row>
    <row r="29" spans="1:11" ht="15">
      <c r="A29" s="7" t="s">
        <v>20</v>
      </c>
      <c r="B29" s="7" t="s">
        <v>14</v>
      </c>
      <c r="C29" s="7"/>
      <c r="D29" s="7"/>
      <c r="E29" s="7">
        <f>C29-D29</f>
        <v>0</v>
      </c>
    </row>
    <row r="30" spans="1:11" ht="15">
      <c r="A30" s="7" t="s">
        <v>21</v>
      </c>
      <c r="B30" s="7" t="s">
        <v>22</v>
      </c>
      <c r="C30" s="7"/>
      <c r="D30" s="7"/>
      <c r="E30" s="7">
        <f t="shared" ref="E30:E32" si="5">C30-D30</f>
        <v>0</v>
      </c>
    </row>
    <row r="31" spans="1:11" ht="15">
      <c r="A31" s="7" t="s">
        <v>23</v>
      </c>
      <c r="B31" s="7" t="s">
        <v>24</v>
      </c>
      <c r="C31" s="7"/>
      <c r="D31" s="7"/>
      <c r="E31" s="7">
        <f t="shared" si="5"/>
        <v>0</v>
      </c>
    </row>
    <row r="32" spans="1:11" ht="15">
      <c r="A32" s="7" t="s">
        <v>25</v>
      </c>
      <c r="B32" s="7" t="s">
        <v>26</v>
      </c>
      <c r="C32" s="7"/>
      <c r="D32" s="7"/>
      <c r="E32" s="7">
        <f t="shared" si="5"/>
        <v>0</v>
      </c>
    </row>
    <row r="33" spans="1:11">
      <c r="A33" s="36" t="s">
        <v>27</v>
      </c>
      <c r="B33" s="36"/>
      <c r="C33" s="36"/>
      <c r="D33" s="36"/>
      <c r="E33" s="36"/>
    </row>
    <row r="34" spans="1:11" ht="15">
      <c r="A34" s="7" t="s">
        <v>28</v>
      </c>
      <c r="B34" s="7" t="s">
        <v>29</v>
      </c>
      <c r="C34" s="7" t="s">
        <v>11</v>
      </c>
      <c r="D34" s="7"/>
      <c r="E34" s="7"/>
    </row>
    <row r="35" spans="1:11" ht="15">
      <c r="A35" s="7"/>
      <c r="B35" s="7" t="s">
        <v>12</v>
      </c>
      <c r="C35" s="7"/>
      <c r="D35" s="7"/>
      <c r="E35" s="7"/>
    </row>
    <row r="36" spans="1:11" ht="15">
      <c r="A36" s="7" t="s">
        <v>30</v>
      </c>
      <c r="B36" s="7" t="s">
        <v>14</v>
      </c>
      <c r="C36" s="7" t="s">
        <v>11</v>
      </c>
      <c r="D36" s="7"/>
      <c r="E36" s="7"/>
    </row>
    <row r="37" spans="1:11" ht="15">
      <c r="A37" s="7" t="s">
        <v>31</v>
      </c>
      <c r="B37" s="7" t="s">
        <v>26</v>
      </c>
      <c r="C37" s="7" t="s">
        <v>11</v>
      </c>
      <c r="D37" s="7"/>
      <c r="E37" s="7"/>
    </row>
    <row r="39" spans="1:11" ht="16.149999999999999" customHeight="1">
      <c r="A39" s="38" t="s">
        <v>87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</row>
    <row r="41" spans="1:11">
      <c r="A41" s="36" t="s">
        <v>7</v>
      </c>
      <c r="B41" s="36" t="s">
        <v>8</v>
      </c>
      <c r="C41" s="36" t="s">
        <v>32</v>
      </c>
      <c r="D41" s="36"/>
      <c r="E41" s="36"/>
      <c r="F41" s="36" t="s">
        <v>33</v>
      </c>
      <c r="G41" s="36"/>
      <c r="H41" s="36"/>
      <c r="I41" s="36" t="s">
        <v>9</v>
      </c>
      <c r="J41" s="36"/>
      <c r="K41" s="36"/>
    </row>
    <row r="42" spans="1:11" ht="22.5">
      <c r="A42" s="36"/>
      <c r="B42" s="36"/>
      <c r="C42" s="2" t="s">
        <v>115</v>
      </c>
      <c r="D42" s="2" t="s">
        <v>109</v>
      </c>
      <c r="E42" s="2" t="s">
        <v>73</v>
      </c>
      <c r="F42" s="2" t="s">
        <v>115</v>
      </c>
      <c r="G42" s="2" t="s">
        <v>109</v>
      </c>
      <c r="H42" s="2" t="s">
        <v>73</v>
      </c>
      <c r="I42" s="2" t="s">
        <v>115</v>
      </c>
      <c r="J42" s="2" t="s">
        <v>109</v>
      </c>
      <c r="K42" s="2" t="s">
        <v>73</v>
      </c>
    </row>
    <row r="43" spans="1:11" s="11" customFormat="1" ht="14.25">
      <c r="A43" s="10" t="s">
        <v>88</v>
      </c>
      <c r="B43" s="10" t="s">
        <v>89</v>
      </c>
      <c r="C43" s="43"/>
      <c r="D43" s="43"/>
      <c r="E43" s="43"/>
      <c r="F43" s="43"/>
      <c r="G43" s="43"/>
      <c r="H43" s="43"/>
      <c r="I43" s="43"/>
      <c r="J43" s="43"/>
      <c r="K43" s="43"/>
    </row>
    <row r="44" spans="1:11" ht="56.25" customHeight="1">
      <c r="A44" s="7">
        <v>1</v>
      </c>
      <c r="B44" s="16" t="s">
        <v>131</v>
      </c>
      <c r="C44" s="19">
        <f>C19</f>
        <v>200</v>
      </c>
      <c r="D44" s="19">
        <f t="shared" ref="D44:H44" si="6">D19</f>
        <v>0</v>
      </c>
      <c r="E44" s="19">
        <f t="shared" si="6"/>
        <v>200</v>
      </c>
      <c r="F44" s="19">
        <f t="shared" si="6"/>
        <v>199.86600000000001</v>
      </c>
      <c r="G44" s="19">
        <f t="shared" si="6"/>
        <v>0</v>
      </c>
      <c r="H44" s="19">
        <f t="shared" si="6"/>
        <v>199.86600000000001</v>
      </c>
      <c r="I44" s="19">
        <f t="shared" ref="I44" si="7">F44-C44</f>
        <v>-0.13399999999998613</v>
      </c>
      <c r="J44" s="19"/>
      <c r="K44" s="19">
        <f t="shared" ref="K44" si="8">I44+J44</f>
        <v>-0.13399999999998613</v>
      </c>
    </row>
    <row r="45" spans="1:11" ht="36.75" customHeight="1">
      <c r="A45" s="40" t="s">
        <v>134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1:11" s="11" customFormat="1" ht="14.25">
      <c r="A46" s="10" t="s">
        <v>90</v>
      </c>
      <c r="B46" s="10" t="s">
        <v>91</v>
      </c>
      <c r="C46" s="43"/>
      <c r="D46" s="43"/>
      <c r="E46" s="43"/>
      <c r="F46" s="43"/>
      <c r="G46" s="43"/>
      <c r="H46" s="43"/>
      <c r="I46" s="43"/>
      <c r="J46" s="43"/>
      <c r="K46" s="43"/>
    </row>
    <row r="47" spans="1:11" ht="38.25">
      <c r="A47" s="7">
        <v>2</v>
      </c>
      <c r="B47" s="25" t="s">
        <v>133</v>
      </c>
      <c r="C47" s="19">
        <v>1</v>
      </c>
      <c r="D47" s="19"/>
      <c r="E47" s="19">
        <f t="shared" ref="E47" si="9">C47+D47</f>
        <v>1</v>
      </c>
      <c r="F47" s="19">
        <v>1</v>
      </c>
      <c r="G47" s="19"/>
      <c r="H47" s="19">
        <f t="shared" ref="H47" si="10">F47+G47</f>
        <v>1</v>
      </c>
      <c r="I47" s="19">
        <f t="shared" ref="I47" si="11">F47-C47</f>
        <v>0</v>
      </c>
      <c r="J47" s="19">
        <f t="shared" ref="J47" si="12">G47-D47</f>
        <v>0</v>
      </c>
      <c r="K47" s="19">
        <f t="shared" ref="K47" si="13">I47+J47</f>
        <v>0</v>
      </c>
    </row>
    <row r="48" spans="1:11" ht="30.75" customHeight="1">
      <c r="A48" s="40" t="s">
        <v>132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 s="11" customFormat="1" ht="14.25">
      <c r="A49" s="10" t="s">
        <v>92</v>
      </c>
      <c r="B49" s="10" t="s">
        <v>93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 ht="29.25" customHeight="1">
      <c r="A50" s="7"/>
      <c r="B50" s="25" t="s">
        <v>135</v>
      </c>
      <c r="C50" s="19">
        <f>C44/C47</f>
        <v>200</v>
      </c>
      <c r="D50" s="19"/>
      <c r="E50" s="19">
        <f t="shared" ref="E50:H50" si="14">E44/E47</f>
        <v>200</v>
      </c>
      <c r="F50" s="19">
        <f t="shared" si="14"/>
        <v>199.86600000000001</v>
      </c>
      <c r="G50" s="19"/>
      <c r="H50" s="19">
        <f t="shared" si="14"/>
        <v>199.86600000000001</v>
      </c>
      <c r="I50" s="19">
        <f t="shared" ref="I50" si="15">F50-C50</f>
        <v>-0.13399999999998613</v>
      </c>
      <c r="J50" s="19">
        <f t="shared" ref="J50" si="16">G50-D50</f>
        <v>0</v>
      </c>
      <c r="K50" s="19">
        <f t="shared" ref="K50" si="17">I50+J50</f>
        <v>-0.13399999999998613</v>
      </c>
    </row>
    <row r="51" spans="1:11" ht="32.450000000000003" customHeight="1">
      <c r="A51" s="40" t="s">
        <v>136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s="11" customFormat="1" ht="14.25">
      <c r="A52" s="10">
        <v>4</v>
      </c>
      <c r="B52" s="13" t="s">
        <v>112</v>
      </c>
      <c r="C52" s="43"/>
      <c r="D52" s="43"/>
      <c r="E52" s="43"/>
      <c r="F52" s="43"/>
      <c r="G52" s="43"/>
      <c r="H52" s="43"/>
      <c r="I52" s="43"/>
      <c r="J52" s="43"/>
      <c r="K52" s="43"/>
    </row>
    <row r="53" spans="1:11" ht="15">
      <c r="A53" s="7"/>
      <c r="B53" s="17" t="s">
        <v>121</v>
      </c>
      <c r="C53" s="19">
        <v>100</v>
      </c>
      <c r="D53" s="19"/>
      <c r="E53" s="19">
        <f t="shared" ref="E53" si="18">C53+D53</f>
        <v>100</v>
      </c>
      <c r="F53" s="19">
        <v>99.93</v>
      </c>
      <c r="G53" s="19"/>
      <c r="H53" s="19">
        <f t="shared" ref="H53" si="19">F53+G53</f>
        <v>99.93</v>
      </c>
      <c r="I53" s="19">
        <f t="shared" ref="I53" si="20">F53-C53</f>
        <v>-6.9999999999993179E-2</v>
      </c>
      <c r="J53" s="19">
        <f t="shared" ref="J53" si="21">G53-D53</f>
        <v>0</v>
      </c>
      <c r="K53" s="7">
        <f t="shared" ref="K53" si="22">I53+J53</f>
        <v>-6.9999999999993179E-2</v>
      </c>
    </row>
    <row r="54" spans="1:11" ht="32.25" customHeight="1">
      <c r="A54" s="40" t="s">
        <v>132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5" spans="1:11" ht="33" customHeight="1">
      <c r="A55" s="45" t="s">
        <v>94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</row>
    <row r="56" spans="1:11" ht="33" customHeight="1">
      <c r="A56" s="47" t="s">
        <v>137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</row>
    <row r="57" spans="1:11" ht="19.5" customHeight="1">
      <c r="A57" s="45" t="s">
        <v>95</v>
      </c>
      <c r="B57" s="45"/>
      <c r="C57" s="45"/>
      <c r="D57" s="45"/>
      <c r="E57" s="45"/>
      <c r="F57" s="45"/>
      <c r="G57" s="45"/>
      <c r="H57" s="45"/>
      <c r="I57" s="45"/>
      <c r="J57" s="45"/>
      <c r="K57" s="45"/>
    </row>
    <row r="58" spans="1:11" ht="22.5" customHeight="1">
      <c r="A58" s="47" t="s">
        <v>96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</row>
    <row r="59" spans="1:11" ht="17.45" customHeight="1">
      <c r="A59" s="48" t="s">
        <v>37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</row>
    <row r="60" spans="1:11" ht="28.15" customHeight="1">
      <c r="A60" s="36" t="s">
        <v>7</v>
      </c>
      <c r="B60" s="36" t="s">
        <v>8</v>
      </c>
      <c r="C60" s="36" t="s">
        <v>38</v>
      </c>
      <c r="D60" s="36"/>
      <c r="E60" s="36"/>
      <c r="F60" s="36" t="s">
        <v>39</v>
      </c>
      <c r="G60" s="36"/>
      <c r="H60" s="36"/>
      <c r="I60" s="44" t="s">
        <v>97</v>
      </c>
      <c r="J60" s="36"/>
      <c r="K60" s="36"/>
    </row>
    <row r="61" spans="1:11" s="6" customFormat="1" ht="30" customHeight="1">
      <c r="A61" s="36"/>
      <c r="B61" s="36"/>
      <c r="C61" s="2" t="s">
        <v>71</v>
      </c>
      <c r="D61" s="2" t="s">
        <v>72</v>
      </c>
      <c r="E61" s="2" t="s">
        <v>73</v>
      </c>
      <c r="F61" s="2" t="s">
        <v>71</v>
      </c>
      <c r="G61" s="2" t="s">
        <v>72</v>
      </c>
      <c r="H61" s="2" t="s">
        <v>73</v>
      </c>
      <c r="I61" s="2" t="s">
        <v>71</v>
      </c>
      <c r="J61" s="2" t="s">
        <v>72</v>
      </c>
      <c r="K61" s="2" t="s">
        <v>73</v>
      </c>
    </row>
    <row r="62" spans="1:11" ht="19.5" customHeight="1">
      <c r="A62" s="7"/>
      <c r="B62" s="7" t="s">
        <v>40</v>
      </c>
      <c r="C62" s="19">
        <v>0</v>
      </c>
      <c r="D62" s="19"/>
      <c r="E62" s="19">
        <f>C62+D62</f>
        <v>0</v>
      </c>
      <c r="F62" s="19">
        <f>F44</f>
        <v>199.86600000000001</v>
      </c>
      <c r="G62" s="19"/>
      <c r="H62" s="19">
        <f>F62+G62</f>
        <v>199.86600000000001</v>
      </c>
      <c r="I62" s="19">
        <v>0</v>
      </c>
      <c r="J62" s="19"/>
      <c r="K62" s="19">
        <v>0</v>
      </c>
    </row>
    <row r="63" spans="1:11" ht="28.9" customHeight="1">
      <c r="A63" s="55" t="s">
        <v>98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 ht="21" customHeight="1">
      <c r="A64" s="56" t="s">
        <v>122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</row>
    <row r="65" spans="1:11" ht="15">
      <c r="A65" s="7"/>
      <c r="B65" s="7" t="s">
        <v>12</v>
      </c>
      <c r="C65" s="7"/>
      <c r="D65" s="7"/>
      <c r="E65" s="7"/>
      <c r="F65" s="7"/>
      <c r="G65" s="7"/>
      <c r="H65" s="7"/>
      <c r="I65" s="7"/>
      <c r="J65" s="7"/>
      <c r="K65" s="7"/>
    </row>
    <row r="66" spans="1:11" ht="38.25">
      <c r="A66" s="7">
        <v>1</v>
      </c>
      <c r="B66" s="14" t="s">
        <v>118</v>
      </c>
      <c r="C66" s="20">
        <f>C62</f>
        <v>0</v>
      </c>
      <c r="D66" s="21"/>
      <c r="E66" s="21">
        <f>C66+D66</f>
        <v>0</v>
      </c>
      <c r="F66" s="21">
        <f>F62</f>
        <v>199.86600000000001</v>
      </c>
      <c r="G66" s="21"/>
      <c r="H66" s="20">
        <f t="shared" ref="H66" si="23">F66+G66</f>
        <v>199.86600000000001</v>
      </c>
      <c r="I66" s="22">
        <v>0</v>
      </c>
      <c r="J66" s="22"/>
      <c r="K66" s="22">
        <f>I66</f>
        <v>0</v>
      </c>
    </row>
    <row r="67" spans="1:11" ht="48.75" customHeight="1">
      <c r="A67" s="40" t="s">
        <v>100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 ht="20.85" customHeight="1">
      <c r="A68" s="56" t="s">
        <v>124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</row>
    <row r="69" spans="1:11" s="11" customFormat="1" ht="14.25">
      <c r="A69" s="10" t="s">
        <v>88</v>
      </c>
      <c r="B69" s="10" t="s">
        <v>89</v>
      </c>
      <c r="C69" s="7"/>
      <c r="D69" s="7"/>
      <c r="E69" s="7"/>
      <c r="F69" s="7"/>
      <c r="G69" s="7"/>
      <c r="H69" s="7"/>
      <c r="I69" s="15"/>
      <c r="J69" s="15"/>
      <c r="K69" s="15"/>
    </row>
    <row r="70" spans="1:11" ht="15.75">
      <c r="A70" s="7"/>
      <c r="B70" s="12" t="str">
        <f>B44</f>
        <v>Обсяг видатків</v>
      </c>
      <c r="C70" s="19">
        <f>C62</f>
        <v>0</v>
      </c>
      <c r="D70" s="19"/>
      <c r="E70" s="19">
        <f>C70+D70</f>
        <v>0</v>
      </c>
      <c r="F70" s="19">
        <f>F66</f>
        <v>199.86600000000001</v>
      </c>
      <c r="G70" s="19"/>
      <c r="H70" s="19">
        <f>F70</f>
        <v>199.86600000000001</v>
      </c>
      <c r="I70" s="23">
        <v>0</v>
      </c>
      <c r="J70" s="23"/>
      <c r="K70" s="23">
        <v>0</v>
      </c>
    </row>
    <row r="71" spans="1:11" s="11" customFormat="1" ht="14.25">
      <c r="A71" s="10" t="s">
        <v>90</v>
      </c>
      <c r="B71" s="10" t="s">
        <v>91</v>
      </c>
      <c r="C71" s="29"/>
      <c r="D71" s="29"/>
      <c r="E71" s="29"/>
      <c r="F71" s="29"/>
      <c r="G71" s="29"/>
      <c r="H71" s="29"/>
      <c r="I71" s="23"/>
      <c r="J71" s="23"/>
      <c r="K71" s="30"/>
    </row>
    <row r="72" spans="1:11" ht="38.25">
      <c r="A72" s="7"/>
      <c r="B72" s="7" t="str">
        <f>B47</f>
        <v>кількість підприємств водопровідно-каналізаційного господарства, яким планується надання підтримки</v>
      </c>
      <c r="C72" s="19">
        <v>0</v>
      </c>
      <c r="D72" s="19"/>
      <c r="E72" s="19">
        <f t="shared" ref="E72" si="24">C72+D72</f>
        <v>0</v>
      </c>
      <c r="F72" s="19">
        <v>1</v>
      </c>
      <c r="G72" s="19"/>
      <c r="H72" s="19">
        <f>F72</f>
        <v>1</v>
      </c>
      <c r="I72" s="23">
        <v>0</v>
      </c>
      <c r="J72" s="23"/>
      <c r="K72" s="23">
        <f>I72</f>
        <v>0</v>
      </c>
    </row>
    <row r="73" spans="1:11" s="11" customFormat="1" ht="14.25">
      <c r="A73" s="10" t="s">
        <v>92</v>
      </c>
      <c r="B73" s="10" t="s">
        <v>93</v>
      </c>
      <c r="C73" s="29"/>
      <c r="D73" s="29"/>
      <c r="E73" s="29"/>
      <c r="F73" s="29"/>
      <c r="G73" s="29"/>
      <c r="H73" s="29"/>
      <c r="I73" s="23"/>
      <c r="J73" s="23"/>
      <c r="K73" s="30"/>
    </row>
    <row r="74" spans="1:11" ht="25.5">
      <c r="A74" s="7"/>
      <c r="B74" s="7" t="str">
        <f>B50</f>
        <v>Середня сума підтримки одному підприємству</v>
      </c>
      <c r="C74" s="19">
        <v>0</v>
      </c>
      <c r="D74" s="19"/>
      <c r="E74" s="19">
        <f t="shared" ref="E74" si="25">C74+D74</f>
        <v>0</v>
      </c>
      <c r="F74" s="19">
        <f>F70/F72</f>
        <v>199.86600000000001</v>
      </c>
      <c r="G74" s="19"/>
      <c r="H74" s="19">
        <f>F74</f>
        <v>199.86600000000001</v>
      </c>
      <c r="I74" s="23">
        <v>0</v>
      </c>
      <c r="J74" s="19"/>
      <c r="K74" s="19">
        <f>I74</f>
        <v>0</v>
      </c>
    </row>
    <row r="75" spans="1:11" s="11" customFormat="1" ht="14.25">
      <c r="A75" s="10">
        <v>4</v>
      </c>
      <c r="B75" s="13" t="s">
        <v>112</v>
      </c>
      <c r="C75" s="29"/>
      <c r="D75" s="29"/>
      <c r="E75" s="29"/>
      <c r="F75" s="29"/>
      <c r="G75" s="29"/>
      <c r="H75" s="29"/>
      <c r="I75" s="23">
        <v>0</v>
      </c>
      <c r="J75" s="19"/>
      <c r="K75" s="29"/>
    </row>
    <row r="76" spans="1:11" ht="15">
      <c r="A76" s="7"/>
      <c r="B76" s="3" t="s">
        <v>117</v>
      </c>
      <c r="C76" s="19">
        <v>0</v>
      </c>
      <c r="D76" s="19"/>
      <c r="E76" s="19">
        <f t="shared" ref="E76" si="26">C76+D76</f>
        <v>0</v>
      </c>
      <c r="F76" s="19">
        <v>99.93</v>
      </c>
      <c r="G76" s="19"/>
      <c r="H76" s="19">
        <f>F76</f>
        <v>99.93</v>
      </c>
      <c r="I76" s="23">
        <v>0</v>
      </c>
      <c r="J76" s="19"/>
      <c r="K76" s="19">
        <f t="shared" ref="K76" si="27">I76</f>
        <v>0</v>
      </c>
    </row>
    <row r="77" spans="1:11" ht="17.45" customHeight="1">
      <c r="A77" s="40" t="s">
        <v>99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1:11" ht="16.5" customHeight="1">
      <c r="A78" s="54" t="s">
        <v>138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 ht="21.75" customHeight="1">
      <c r="A79" s="43" t="s">
        <v>101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</row>
    <row r="80" spans="1:11" ht="29.25" customHeight="1">
      <c r="A80" s="47" t="s">
        <v>102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</row>
    <row r="81" spans="1:11" hidden="1"/>
    <row r="82" spans="1:11" ht="15" customHeight="1">
      <c r="A82" s="60" t="s">
        <v>111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</row>
    <row r="84" spans="1:11" ht="72">
      <c r="A84" s="7" t="s">
        <v>41</v>
      </c>
      <c r="B84" s="7" t="s">
        <v>8</v>
      </c>
      <c r="C84" s="9" t="s">
        <v>103</v>
      </c>
      <c r="D84" s="9" t="s">
        <v>104</v>
      </c>
      <c r="E84" s="9" t="s">
        <v>105</v>
      </c>
      <c r="F84" s="9" t="s">
        <v>85</v>
      </c>
      <c r="G84" s="9" t="s">
        <v>106</v>
      </c>
      <c r="H84" s="9" t="s">
        <v>107</v>
      </c>
    </row>
    <row r="85" spans="1:11" ht="15">
      <c r="A85" s="7" t="s">
        <v>5</v>
      </c>
      <c r="B85" s="7" t="s">
        <v>18</v>
      </c>
      <c r="C85" s="7" t="s">
        <v>28</v>
      </c>
      <c r="D85" s="7" t="s">
        <v>36</v>
      </c>
      <c r="E85" s="7" t="s">
        <v>35</v>
      </c>
      <c r="F85" s="7" t="s">
        <v>42</v>
      </c>
      <c r="G85" s="7" t="s">
        <v>34</v>
      </c>
      <c r="H85" s="7" t="s">
        <v>43</v>
      </c>
    </row>
    <row r="86" spans="1:11" ht="15">
      <c r="A86" s="7" t="s">
        <v>44</v>
      </c>
      <c r="B86" s="7" t="s">
        <v>45</v>
      </c>
      <c r="C86" s="7" t="s">
        <v>11</v>
      </c>
      <c r="D86" s="7"/>
      <c r="E86" s="7"/>
      <c r="F86" s="7">
        <f>E86-D86</f>
        <v>0</v>
      </c>
      <c r="G86" s="7" t="s">
        <v>11</v>
      </c>
      <c r="H86" s="7" t="s">
        <v>11</v>
      </c>
    </row>
    <row r="87" spans="1:11" ht="15">
      <c r="A87" s="7"/>
      <c r="B87" s="7" t="s">
        <v>46</v>
      </c>
      <c r="C87" s="7" t="s">
        <v>11</v>
      </c>
      <c r="D87" s="7"/>
      <c r="E87" s="7"/>
      <c r="F87" s="7">
        <f t="shared" ref="F87:F88" si="28">E87-D87</f>
        <v>0</v>
      </c>
      <c r="G87" s="7" t="s">
        <v>11</v>
      </c>
      <c r="H87" s="7" t="s">
        <v>11</v>
      </c>
    </row>
    <row r="88" spans="1:11" ht="30">
      <c r="A88" s="7"/>
      <c r="B88" s="7" t="s">
        <v>47</v>
      </c>
      <c r="C88" s="7" t="s">
        <v>11</v>
      </c>
      <c r="D88" s="7"/>
      <c r="E88" s="7"/>
      <c r="F88" s="7">
        <f t="shared" si="28"/>
        <v>0</v>
      </c>
      <c r="G88" s="7" t="s">
        <v>11</v>
      </c>
      <c r="H88" s="7" t="s">
        <v>11</v>
      </c>
    </row>
    <row r="89" spans="1:11" ht="15">
      <c r="A89" s="7"/>
      <c r="B89" s="7" t="s">
        <v>48</v>
      </c>
      <c r="C89" s="7" t="s">
        <v>11</v>
      </c>
      <c r="D89" s="7"/>
      <c r="E89" s="7"/>
      <c r="F89" s="7"/>
      <c r="G89" s="7" t="s">
        <v>11</v>
      </c>
      <c r="H89" s="7" t="s">
        <v>11</v>
      </c>
    </row>
    <row r="90" spans="1:11" ht="15">
      <c r="A90" s="7"/>
      <c r="B90" s="7" t="s">
        <v>49</v>
      </c>
      <c r="C90" s="7" t="s">
        <v>11</v>
      </c>
      <c r="D90" s="7"/>
      <c r="E90" s="7"/>
      <c r="F90" s="7"/>
      <c r="G90" s="7" t="s">
        <v>11</v>
      </c>
      <c r="H90" s="7" t="s">
        <v>11</v>
      </c>
    </row>
    <row r="91" spans="1:11">
      <c r="A91" s="44" t="s">
        <v>114</v>
      </c>
      <c r="B91" s="36"/>
      <c r="C91" s="36"/>
      <c r="D91" s="36"/>
      <c r="E91" s="36"/>
      <c r="F91" s="36"/>
      <c r="G91" s="36"/>
      <c r="H91" s="36"/>
    </row>
    <row r="92" spans="1:11" ht="15">
      <c r="A92" s="7" t="s">
        <v>18</v>
      </c>
      <c r="B92" s="7" t="s">
        <v>50</v>
      </c>
      <c r="C92" s="7" t="s">
        <v>11</v>
      </c>
      <c r="D92" s="7"/>
      <c r="E92" s="7"/>
      <c r="F92" s="7">
        <f t="shared" ref="F92" si="29">E92-D92</f>
        <v>0</v>
      </c>
      <c r="G92" s="7" t="s">
        <v>11</v>
      </c>
      <c r="H92" s="7" t="s">
        <v>11</v>
      </c>
    </row>
    <row r="93" spans="1:11">
      <c r="A93" s="44" t="s">
        <v>119</v>
      </c>
      <c r="B93" s="36"/>
      <c r="C93" s="36"/>
      <c r="D93" s="36"/>
      <c r="E93" s="36"/>
      <c r="F93" s="36"/>
      <c r="G93" s="36"/>
      <c r="H93" s="36"/>
    </row>
    <row r="94" spans="1:11">
      <c r="A94" s="36" t="s">
        <v>51</v>
      </c>
      <c r="B94" s="36"/>
      <c r="C94" s="36"/>
      <c r="D94" s="36"/>
      <c r="E94" s="36"/>
      <c r="F94" s="36"/>
      <c r="G94" s="36"/>
      <c r="H94" s="36"/>
    </row>
    <row r="95" spans="1:11" ht="15">
      <c r="A95" s="7" t="s">
        <v>20</v>
      </c>
      <c r="B95" s="7" t="s">
        <v>52</v>
      </c>
      <c r="C95" s="7"/>
      <c r="D95" s="7"/>
      <c r="E95" s="7"/>
      <c r="F95" s="7"/>
      <c r="G95" s="7"/>
      <c r="H95" s="7"/>
    </row>
    <row r="96" spans="1:11" ht="15">
      <c r="A96" s="7"/>
      <c r="B96" s="7" t="s">
        <v>53</v>
      </c>
      <c r="C96" s="7"/>
      <c r="D96" s="7"/>
      <c r="E96" s="7"/>
      <c r="F96" s="7">
        <f t="shared" ref="F96" si="30">E96-D96</f>
        <v>0</v>
      </c>
      <c r="G96" s="7"/>
      <c r="H96" s="7"/>
    </row>
    <row r="97" spans="1:11" ht="13.5" thickBot="1">
      <c r="A97" s="57" t="s">
        <v>54</v>
      </c>
      <c r="B97" s="58"/>
      <c r="C97" s="58"/>
      <c r="D97" s="58"/>
      <c r="E97" s="58"/>
      <c r="F97" s="58"/>
      <c r="G97" s="58"/>
      <c r="H97" s="59"/>
    </row>
    <row r="98" spans="1:11" ht="30">
      <c r="A98" s="7"/>
      <c r="B98" s="3" t="s">
        <v>113</v>
      </c>
      <c r="C98" s="7"/>
      <c r="D98" s="7"/>
      <c r="E98" s="7"/>
      <c r="F98" s="7">
        <f t="shared" ref="F98" si="31">E98-D98</f>
        <v>0</v>
      </c>
      <c r="G98" s="7"/>
      <c r="H98" s="7"/>
    </row>
    <row r="99" spans="1:11" ht="30">
      <c r="A99" s="7"/>
      <c r="B99" s="7" t="s">
        <v>55</v>
      </c>
      <c r="C99" s="7"/>
      <c r="D99" s="7"/>
      <c r="E99" s="7"/>
      <c r="F99" s="7"/>
      <c r="G99" s="7"/>
      <c r="H99" s="7"/>
    </row>
    <row r="100" spans="1:11" ht="30">
      <c r="A100" s="7" t="s">
        <v>21</v>
      </c>
      <c r="B100" s="7" t="s">
        <v>56</v>
      </c>
      <c r="C100" s="7" t="s">
        <v>11</v>
      </c>
      <c r="D100" s="7"/>
      <c r="E100" s="7"/>
      <c r="F100" s="7"/>
      <c r="G100" s="7" t="s">
        <v>11</v>
      </c>
      <c r="H100" s="7" t="s">
        <v>11</v>
      </c>
    </row>
    <row r="101" spans="1:11" s="31" customFormat="1" ht="25.5" customHeight="1">
      <c r="A101" s="49" t="s">
        <v>120</v>
      </c>
      <c r="B101" s="49"/>
      <c r="C101" s="49"/>
      <c r="D101" s="49"/>
      <c r="E101" s="49"/>
      <c r="F101" s="49"/>
      <c r="G101" s="49"/>
      <c r="H101" s="49"/>
      <c r="I101" s="49"/>
      <c r="J101" s="49"/>
      <c r="K101" s="49"/>
    </row>
    <row r="102" spans="1:11" s="31" customFormat="1" ht="25.5" customHeight="1">
      <c r="A102" s="49" t="s">
        <v>143</v>
      </c>
      <c r="B102" s="49"/>
      <c r="C102" s="49"/>
      <c r="D102" s="49"/>
      <c r="E102" s="49"/>
      <c r="F102" s="49"/>
      <c r="G102" s="49"/>
      <c r="H102" s="49"/>
      <c r="I102" s="49"/>
      <c r="J102" s="49"/>
      <c r="K102" s="49"/>
    </row>
    <row r="103" spans="1:11" s="31" customFormat="1" ht="21" customHeight="1">
      <c r="A103" s="49" t="s">
        <v>108</v>
      </c>
      <c r="B103" s="51"/>
      <c r="C103" s="51"/>
      <c r="D103" s="51"/>
      <c r="E103" s="51"/>
      <c r="F103" s="51"/>
      <c r="G103" s="51"/>
      <c r="H103" s="51"/>
      <c r="I103" s="51"/>
      <c r="J103" s="51"/>
      <c r="K103" s="51"/>
    </row>
    <row r="104" spans="1:11" s="31" customFormat="1" ht="41.25" customHeight="1">
      <c r="A104" s="52" t="s">
        <v>139</v>
      </c>
      <c r="B104" s="53"/>
      <c r="C104" s="53"/>
      <c r="D104" s="53"/>
      <c r="E104" s="53"/>
      <c r="F104" s="53"/>
      <c r="G104" s="53"/>
      <c r="H104" s="53"/>
      <c r="I104" s="53"/>
      <c r="J104" s="53"/>
      <c r="K104" s="53"/>
    </row>
    <row r="105" spans="1:11" s="31" customFormat="1" ht="37.5" customHeight="1">
      <c r="A105" s="49" t="s">
        <v>140</v>
      </c>
      <c r="B105" s="49"/>
      <c r="C105" s="49"/>
      <c r="D105" s="49"/>
      <c r="E105" s="49"/>
      <c r="F105" s="49"/>
      <c r="G105" s="49"/>
      <c r="H105" s="49"/>
      <c r="I105" s="49"/>
      <c r="J105" s="49"/>
      <c r="K105" s="49"/>
    </row>
    <row r="106" spans="1:11" s="31" customFormat="1" ht="30" customHeight="1">
      <c r="A106" s="49" t="s">
        <v>141</v>
      </c>
      <c r="B106" s="49"/>
      <c r="C106" s="49"/>
      <c r="D106" s="49"/>
      <c r="E106" s="49"/>
      <c r="F106" s="49"/>
      <c r="G106" s="49"/>
      <c r="H106" s="49"/>
      <c r="I106" s="49"/>
      <c r="J106" s="49"/>
      <c r="K106" s="49"/>
    </row>
    <row r="107" spans="1:11" s="31" customFormat="1" ht="28.5" customHeight="1">
      <c r="A107" s="49" t="s">
        <v>142</v>
      </c>
      <c r="B107" s="49"/>
      <c r="C107" s="49"/>
      <c r="D107" s="49"/>
      <c r="E107" s="49"/>
      <c r="F107" s="49"/>
      <c r="G107" s="49"/>
      <c r="H107" s="49"/>
      <c r="I107" s="49"/>
      <c r="J107" s="49"/>
      <c r="K107" s="49"/>
    </row>
    <row r="109" spans="1:11" ht="15.6" customHeight="1">
      <c r="B109" s="24" t="s">
        <v>125</v>
      </c>
      <c r="C109" s="24"/>
      <c r="D109" s="24"/>
      <c r="E109" s="50" t="s">
        <v>126</v>
      </c>
      <c r="F109" s="50"/>
      <c r="G109" s="50"/>
    </row>
  </sheetData>
  <mergeCells count="73">
    <mergeCell ref="A67:K67"/>
    <mergeCell ref="A68:K68"/>
    <mergeCell ref="A77:K77"/>
    <mergeCell ref="A94:H94"/>
    <mergeCell ref="A97:H97"/>
    <mergeCell ref="A79:K79"/>
    <mergeCell ref="A80:K80"/>
    <mergeCell ref="A82:K82"/>
    <mergeCell ref="A91:H91"/>
    <mergeCell ref="F52:H52"/>
    <mergeCell ref="I52:K52"/>
    <mergeCell ref="A106:K106"/>
    <mergeCell ref="A107:K107"/>
    <mergeCell ref="E109:G109"/>
    <mergeCell ref="A101:K101"/>
    <mergeCell ref="A102:K102"/>
    <mergeCell ref="A103:K103"/>
    <mergeCell ref="A104:K104"/>
    <mergeCell ref="A60:A61"/>
    <mergeCell ref="B60:B61"/>
    <mergeCell ref="C60:E60"/>
    <mergeCell ref="A78:K78"/>
    <mergeCell ref="A105:K105"/>
    <mergeCell ref="A63:K63"/>
    <mergeCell ref="A64:K64"/>
    <mergeCell ref="F46:H46"/>
    <mergeCell ref="I46:K46"/>
    <mergeCell ref="A93:H93"/>
    <mergeCell ref="F60:H60"/>
    <mergeCell ref="I60:K60"/>
    <mergeCell ref="A48:K48"/>
    <mergeCell ref="C49:E49"/>
    <mergeCell ref="F49:H49"/>
    <mergeCell ref="I49:K49"/>
    <mergeCell ref="A51:K51"/>
    <mergeCell ref="A55:K55"/>
    <mergeCell ref="A56:K56"/>
    <mergeCell ref="A57:K57"/>
    <mergeCell ref="A58:K58"/>
    <mergeCell ref="A59:K59"/>
    <mergeCell ref="C52:E52"/>
    <mergeCell ref="A54:K54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C43:E43"/>
    <mergeCell ref="F43:H43"/>
    <mergeCell ref="I43:K43"/>
    <mergeCell ref="A45:K45"/>
    <mergeCell ref="C46:E46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35433070866141736" bottom="0.35433070866141736" header="0.31496062992125984" footer="0.31496062992125984"/>
  <pageSetup paperSize="9" scale="64" orientation="portrait" verticalDpi="0" r:id="rId1"/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1216013</vt:lpstr>
      <vt:lpstr>'1216013'!Область_печати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2022-02-18T13:47:15Z</cp:lastPrinted>
  <dcterms:created xsi:type="dcterms:W3CDTF">2019-07-18T07:25:18Z</dcterms:created>
  <dcterms:modified xsi:type="dcterms:W3CDTF">2023-02-06T13:56:42Z</dcterms:modified>
</cp:coreProperties>
</file>