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8311" sheetId="34" r:id="rId1"/>
  </sheets>
  <definedNames>
    <definedName name="_xlnm.Print_Area" localSheetId="0">'8311'!$A$1:$K$119</definedName>
  </definedNames>
  <calcPr calcId="125725"/>
</workbook>
</file>

<file path=xl/calcChain.xml><?xml version="1.0" encoding="utf-8"?>
<calcChain xmlns="http://schemas.openxmlformats.org/spreadsheetml/2006/main">
  <c r="H85" i="34"/>
  <c r="H83"/>
  <c r="D76"/>
  <c r="D77"/>
  <c r="C33"/>
  <c r="K76" l="1"/>
  <c r="K81"/>
  <c r="K84"/>
  <c r="J83"/>
  <c r="K83" s="1"/>
  <c r="J85"/>
  <c r="K85" s="1"/>
  <c r="G86"/>
  <c r="J86" s="1"/>
  <c r="K86" s="1"/>
  <c r="E83"/>
  <c r="G82"/>
  <c r="J82" s="1"/>
  <c r="K82" s="1"/>
  <c r="G79"/>
  <c r="J79" s="1"/>
  <c r="E80"/>
  <c r="E77"/>
  <c r="G76" l="1"/>
  <c r="E20"/>
  <c r="E85" l="1"/>
  <c r="G80"/>
  <c r="J80" s="1"/>
  <c r="B80"/>
  <c r="G77"/>
  <c r="J77" s="1"/>
  <c r="B77"/>
  <c r="G72"/>
  <c r="J72" s="1"/>
  <c r="G71"/>
  <c r="J71" s="1"/>
  <c r="E71"/>
  <c r="J54"/>
  <c r="K54" s="1"/>
  <c r="H54"/>
  <c r="E54"/>
  <c r="H50"/>
  <c r="E50"/>
  <c r="J50"/>
  <c r="K50" s="1"/>
  <c r="H46"/>
  <c r="E46"/>
  <c r="J46"/>
  <c r="K46" s="1"/>
  <c r="H80" l="1"/>
  <c r="K80"/>
  <c r="H77"/>
  <c r="K77"/>
  <c r="H71"/>
  <c r="K71" s="1"/>
  <c r="E29"/>
  <c r="E30"/>
  <c r="E31"/>
  <c r="E32"/>
  <c r="E33"/>
  <c r="I20"/>
  <c r="J20"/>
  <c r="J19"/>
  <c r="I19"/>
  <c r="J16"/>
  <c r="I16"/>
  <c r="K20" l="1"/>
  <c r="K19"/>
  <c r="E72"/>
  <c r="H72" l="1"/>
  <c r="K72" s="1"/>
  <c r="G67"/>
  <c r="J67" s="1"/>
  <c r="E45"/>
  <c r="F108"/>
  <c r="F106"/>
  <c r="F102"/>
  <c r="F98"/>
  <c r="F97"/>
  <c r="F96"/>
  <c r="H86"/>
  <c r="E86"/>
  <c r="H82"/>
  <c r="E82"/>
  <c r="H79"/>
  <c r="E79"/>
  <c r="H76"/>
  <c r="E76"/>
  <c r="E67"/>
  <c r="J57"/>
  <c r="H57"/>
  <c r="E57"/>
  <c r="J53"/>
  <c r="H53"/>
  <c r="E53"/>
  <c r="J49"/>
  <c r="H49"/>
  <c r="E49"/>
  <c r="J58"/>
  <c r="I58"/>
  <c r="H58"/>
  <c r="E58"/>
  <c r="J45"/>
  <c r="H45"/>
  <c r="D28"/>
  <c r="C28"/>
  <c r="H19"/>
  <c r="E19"/>
  <c r="H20"/>
  <c r="H16"/>
  <c r="E16"/>
  <c r="E28" l="1"/>
  <c r="H67"/>
  <c r="K67" s="1"/>
  <c r="K16"/>
  <c r="K45"/>
  <c r="K58"/>
  <c r="K49"/>
  <c r="K53"/>
  <c r="K57"/>
</calcChain>
</file>

<file path=xl/sharedStrings.xml><?xml version="1.0" encoding="utf-8"?>
<sst xmlns="http://schemas.openxmlformats.org/spreadsheetml/2006/main" count="250" uniqueCount="155">
  <si>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</si>
  <si>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</si>
  <si>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</si>
  <si>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</si>
  <si>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</si>
  <si>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</si>
  <si>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</si>
  <si>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</si>
  <si>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</si>
  <si>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</si>
  <si>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</si>
  <si>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</si>
  <si>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</si>
  <si>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</si>
  <si>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</si>
  <si>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</si>
  <si>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</si>
  <si>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</si>
  <si>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</si>
  <si>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</si>
  <si>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</si>
  <si>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</si>
  <si>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</si>
  <si>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</si>
  <si>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</si>
  <si>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</si>
  <si>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</si>
  <si>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</si>
  <si>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</si>
  <si>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</si>
  <si>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</si>
  <si>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</si>
  <si>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</si>
  <si>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</si>
  <si>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</si>
  <si>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</si>
  <si>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</si>
  <si>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</si>
  <si>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</si>
  <si>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</si>
  <si>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</si>
  <si>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</si>
  <si>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</si>
  <si>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</si>
  <si>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</si>
  <si>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</si>
  <si>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</si>
  <si>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</si>
  <si>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</si>
  <si>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</si>
  <si>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</si>
  <si>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</si>
  <si>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</si>
  <si>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</si>
  <si>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</si>
  <si>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</si>
  <si>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</si>
  <si>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</si>
  <si>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</si>
  <si>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</si>
  <si>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</si>
  <si>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</si>
  <si>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</si>
  <si>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</si>
  <si>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</si>
  <si>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</si>
  <si>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</si>
  <si>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</si>
  <si>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</si>
  <si>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</si>
  <si>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</si>
  <si>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</si>
  <si>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</si>
  <si>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</si>
  <si>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</si>
  <si>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</si>
  <si>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</si>
  <si>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</si>
  <si>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</si>
  <si>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</si>
  <si>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</si>
  <si>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</si>
  <si>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</si>
  <si>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</si>
  <si>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</si>
  <si>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</si>
  <si>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</si>
  <si>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</si>
  <si>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</si>
  <si>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</si>
  <si>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</si>
  <si>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</si>
  <si>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</si>
  <si>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</si>
  <si>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</si>
  <si>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</si>
  <si>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</si>
  <si>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</si>
  <si>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</si>
  <si>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</si>
  <si>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</si>
  <si>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</si>
  <si>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</si>
  <si>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</si>
  <si>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</si>
  <si>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</si>
  <si>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</si>
  <si>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</si>
  <si>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</si>
  <si>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</si>
  <si>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</si>
  <si>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</si>
  <si>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</si>
  <si>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</si>
  <si>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Охорона та раціональне використання природних ресурсів</t>
  </si>
  <si>
    <t>Розчистка водовідвідних канав</t>
  </si>
  <si>
    <t>обсяг видатків на розчистку водовідвідних канав</t>
  </si>
  <si>
    <t>кількість м. канав очищення водовідвідних канав</t>
  </si>
  <si>
    <t>середня вартість м.кан очищення водовідвідних канав</t>
  </si>
  <si>
    <t>темп зростання обсягу видатків в порівнянні з минулим роком на розчистку водовідвідних канав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</si>
  <si>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</si>
  <si>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</si>
  <si>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Забезпечено заходи  з  охорони та раціонального використання природних ресурсів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</si>
  <si>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</si>
  <si>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0511</t>
  </si>
  <si>
    <t>Придбання саджанців та інших матеріалів, речовин,насосного агрегату</t>
  </si>
  <si>
    <t>1.1</t>
  </si>
  <si>
    <t>1.3</t>
  </si>
  <si>
    <t>1.2</t>
  </si>
  <si>
    <t>обсяг видатків на придбання хімічного засобу для бородьби з амброзією</t>
  </si>
  <si>
    <t>2.1</t>
  </si>
  <si>
    <t>2.2</t>
  </si>
  <si>
    <t>2.3</t>
  </si>
  <si>
    <t>кількість засобу</t>
  </si>
  <si>
    <t>3.1</t>
  </si>
  <si>
    <t>3.4</t>
  </si>
  <si>
    <t>середня  вартість одного засобу</t>
  </si>
  <si>
    <t xml:space="preserve">темп зростання обсягу видатків в порівнянні з минулим роком 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</si>
  <si>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ліквідація стихійних сміттєзвалищ, утилізація сміття, для розчистки водовідвідних канав, придбання саджанців та інших матеріалів, речовин.</t>
    </r>
  </si>
  <si>
    <t>реалізація екологічної політики, спрямованої на стабілізацію та поліпшення стану навколишнього природного середовища на території міста</t>
  </si>
  <si>
    <t>темп зростання обсягу видатків  в порівнянні з минулим роком на придбання саджанців та інших матеріалів, речовин,насосного агрегату</t>
  </si>
  <si>
    <t>Придбання саджанців та інших матеріалів, речовин</t>
  </si>
  <si>
    <t xml:space="preserve">середня  вартість </t>
  </si>
  <si>
    <t>4.1</t>
  </si>
  <si>
    <t>4.2</t>
  </si>
  <si>
    <t>Оцінка ефективності бюджетної програми за 2022 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</si>
  <si>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 </t>
    </r>
    <r>
      <rPr>
        <i/>
        <sz val="12"/>
        <rFont val="Times New Roman"/>
        <family val="1"/>
        <charset val="204"/>
      </rPr>
      <t>Оплата послуг з даного виду робіт не включена в перелік згідно 590 постанови  від 09.06.2021 року ( зі змінами )</t>
    </r>
  </si>
  <si>
    <r>
      <t xml:space="preserve">Пояснення причин відхилень фактичних обсягів надходжень від планових- </t>
    </r>
    <r>
      <rPr>
        <i/>
        <sz val="11"/>
        <rFont val="Times New Roman"/>
        <family val="1"/>
        <charset val="204"/>
      </rPr>
      <t>Оплата послуг з даного виду робіт не включена в перелік згідно 590 постанови  від 09.06.2021 року ( зі змінами )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</si>
  <si>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Оплата послуг з даного виду робіт не включена в перелік згідно 590 постанови  від 09.06.2021 року ( зі змінами )</t>
    </r>
  </si>
  <si>
    <t xml:space="preserve">Аналіз бюджетної програми показав, що кошти  не використані </t>
  </si>
  <si>
    <t xml:space="preserve">Оплата послуг в звітному році з даного виду робіт не включена в перелік згідно 590 постанови  від 09.06.2021 року ( зі змінами )   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</si>
  <si>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01.01.2023р. відсутня кредиторська та дебіторська заборгованість 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</si>
  <si>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 придбання саджанців, очищеня кан.канав</t>
    </r>
  </si>
  <si>
    <t>Т.в.о головного  бухгалтера</t>
  </si>
  <si>
    <t>Інна СТУПКО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</si>
</sst>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6" formatCode="#,##0.00_ ;\-#,##0.00\ 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5"/>
    <xf numFmtId="43" fontId="8" fillId="0" borderId="0" applyFont="0" applyFill="0" applyBorder="0" applyAlignment="0" applyProtection="0"/>
  </cellStyleXfs>
  <cellXfs count="84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165" fontId="7" fillId="0" borderId="8" xfId="2" applyNumberFormat="1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" fontId="7" fillId="0" borderId="8" xfId="2" applyNumberFormat="1" applyFont="1" applyFill="1" applyBorder="1" applyAlignment="1">
      <alignment horizontal="center" vertical="center" wrapText="1"/>
    </xf>
    <xf numFmtId="43" fontId="7" fillId="2" borderId="8" xfId="2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164" fontId="7" fillId="2" borderId="8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center" wrapText="1"/>
    </xf>
    <xf numFmtId="49" fontId="7" fillId="2" borderId="8" xfId="0" applyNumberFormat="1" applyFont="1" applyFill="1" applyBorder="1" applyAlignment="1">
      <alignment horizontal="left" vertical="center" wrapText="1"/>
    </xf>
    <xf numFmtId="49" fontId="4" fillId="2" borderId="11" xfId="0" applyNumberFormat="1" applyFont="1" applyFill="1" applyBorder="1" applyAlignment="1">
      <alignment vertical="top" wrapText="1"/>
    </xf>
    <xf numFmtId="4" fontId="16" fillId="2" borderId="8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166" fontId="7" fillId="2" borderId="8" xfId="2" applyNumberFormat="1" applyFont="1" applyFill="1" applyBorder="1" applyAlignment="1">
      <alignment horizontal="center" vertical="center" wrapText="1"/>
    </xf>
    <xf numFmtId="4" fontId="7" fillId="2" borderId="8" xfId="2" applyNumberFormat="1" applyFont="1" applyFill="1" applyBorder="1" applyAlignment="1">
      <alignment horizontal="center" vertical="center" wrapText="1"/>
    </xf>
    <xf numFmtId="4" fontId="11" fillId="2" borderId="8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0"/>
  <sheetViews>
    <sheetView tabSelected="1" view="pageBreakPreview" topLeftCell="A82" zoomScaleNormal="85" zoomScaleSheetLayoutView="100" workbookViewId="0">
      <selection activeCell="A92" sqref="A92:K92"/>
    </sheetView>
  </sheetViews>
  <sheetFormatPr defaultColWidth="34" defaultRowHeight="12.75"/>
  <cols>
    <col min="1" max="1" width="5.5703125" style="1" customWidth="1"/>
    <col min="2" max="2" width="42" style="1" customWidth="1"/>
    <col min="3" max="3" width="10.7109375" style="1" customWidth="1"/>
    <col min="4" max="6" width="9.42578125" style="1" customWidth="1"/>
    <col min="7" max="7" width="12.42578125" style="1" customWidth="1"/>
    <col min="8" max="10" width="9.42578125" style="1" customWidth="1"/>
    <col min="11" max="11" width="11.85546875" style="1" customWidth="1"/>
    <col min="12" max="16384" width="34" style="1"/>
  </cols>
  <sheetData>
    <row r="1" spans="1:11">
      <c r="H1" s="83" t="s">
        <v>56</v>
      </c>
      <c r="I1" s="83"/>
      <c r="J1" s="83"/>
      <c r="K1" s="83"/>
    </row>
    <row r="2" spans="1:11" ht="29.45" customHeight="1">
      <c r="H2" s="83" t="s">
        <v>57</v>
      </c>
      <c r="I2" s="83"/>
      <c r="J2" s="83"/>
      <c r="K2" s="83"/>
    </row>
    <row r="3" spans="1:11" ht="18.75">
      <c r="A3" s="78" t="s">
        <v>145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1" ht="34.9" customHeight="1">
      <c r="A4" s="12" t="s">
        <v>58</v>
      </c>
      <c r="B4" s="12">
        <v>1200000</v>
      </c>
      <c r="C4" s="12"/>
      <c r="D4" s="82" t="s">
        <v>113</v>
      </c>
      <c r="E4" s="82"/>
      <c r="F4" s="82"/>
      <c r="G4" s="82"/>
      <c r="H4" s="82"/>
      <c r="I4" s="82"/>
      <c r="J4" s="82"/>
      <c r="K4" s="82"/>
    </row>
    <row r="5" spans="1:11" ht="18" customHeight="1">
      <c r="A5" s="2"/>
      <c r="B5" s="2" t="s">
        <v>59</v>
      </c>
      <c r="C5" s="2"/>
      <c r="D5" s="77" t="s">
        <v>60</v>
      </c>
      <c r="E5" s="77"/>
      <c r="F5" s="77"/>
      <c r="G5" s="77"/>
      <c r="H5" s="77"/>
      <c r="I5" s="77"/>
      <c r="J5" s="77"/>
      <c r="K5" s="77"/>
    </row>
    <row r="6" spans="1:11" ht="35.450000000000003" customHeight="1">
      <c r="A6" s="12" t="s">
        <v>61</v>
      </c>
      <c r="B6" s="12">
        <v>1210000</v>
      </c>
      <c r="C6" s="12"/>
      <c r="D6" s="82" t="s">
        <v>113</v>
      </c>
      <c r="E6" s="82"/>
      <c r="F6" s="82"/>
      <c r="G6" s="82"/>
      <c r="H6" s="82"/>
      <c r="I6" s="82"/>
      <c r="J6" s="82"/>
      <c r="K6" s="82"/>
    </row>
    <row r="7" spans="1:11" ht="18" customHeight="1">
      <c r="B7" s="2" t="s">
        <v>59</v>
      </c>
      <c r="D7" s="77" t="s">
        <v>62</v>
      </c>
      <c r="E7" s="77"/>
      <c r="F7" s="77"/>
      <c r="G7" s="77"/>
      <c r="H7" s="77"/>
      <c r="I7" s="77"/>
      <c r="J7" s="77"/>
      <c r="K7" s="77"/>
    </row>
    <row r="8" spans="1:11" s="12" customFormat="1" ht="36" customHeight="1">
      <c r="A8" s="12" t="s">
        <v>63</v>
      </c>
      <c r="B8" s="12">
        <v>1218311</v>
      </c>
      <c r="C8" s="15" t="s">
        <v>124</v>
      </c>
      <c r="D8" s="78" t="s">
        <v>114</v>
      </c>
      <c r="E8" s="78"/>
      <c r="F8" s="78"/>
      <c r="G8" s="78"/>
      <c r="H8" s="78"/>
      <c r="I8" s="78"/>
      <c r="J8" s="78"/>
      <c r="K8" s="78"/>
    </row>
    <row r="9" spans="1:11" s="2" customFormat="1" ht="18.75">
      <c r="A9" s="12"/>
      <c r="B9" s="2" t="s">
        <v>59</v>
      </c>
      <c r="C9" s="5" t="s">
        <v>64</v>
      </c>
    </row>
    <row r="10" spans="1:11" s="2" customFormat="1" ht="42.6" customHeight="1">
      <c r="A10" s="12" t="s">
        <v>65</v>
      </c>
      <c r="B10" s="12" t="s">
        <v>66</v>
      </c>
      <c r="C10" s="79" t="s">
        <v>139</v>
      </c>
      <c r="D10" s="79"/>
      <c r="E10" s="79"/>
      <c r="F10" s="79"/>
      <c r="G10" s="79"/>
      <c r="H10" s="79"/>
      <c r="I10" s="79"/>
      <c r="J10" s="79"/>
      <c r="K10" s="79"/>
    </row>
    <row r="11" spans="1:11" s="2" customFormat="1" ht="16.899999999999999" customHeight="1">
      <c r="A11" s="12" t="s">
        <v>67</v>
      </c>
      <c r="B11" s="80" t="s">
        <v>68</v>
      </c>
      <c r="C11" s="80"/>
      <c r="D11" s="80"/>
      <c r="E11" s="80"/>
      <c r="F11" s="80"/>
      <c r="G11" s="80"/>
      <c r="H11" s="80"/>
      <c r="I11" s="80"/>
      <c r="J11" s="80"/>
      <c r="K11" s="80"/>
    </row>
    <row r="12" spans="1:11" ht="18" customHeight="1">
      <c r="A12" s="72" t="s">
        <v>69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</row>
    <row r="13" spans="1:11" ht="16.899999999999999" customHeight="1">
      <c r="A13" s="61" t="s">
        <v>0</v>
      </c>
      <c r="B13" s="61" t="s">
        <v>1</v>
      </c>
      <c r="C13" s="81" t="s">
        <v>2</v>
      </c>
      <c r="D13" s="81"/>
      <c r="E13" s="81"/>
      <c r="F13" s="81" t="s">
        <v>3</v>
      </c>
      <c r="G13" s="81"/>
      <c r="H13" s="81"/>
      <c r="I13" s="81" t="s">
        <v>4</v>
      </c>
      <c r="J13" s="81"/>
      <c r="K13" s="81"/>
    </row>
    <row r="14" spans="1:11" ht="22.5">
      <c r="A14" s="61"/>
      <c r="B14" s="61"/>
      <c r="C14" s="3" t="s">
        <v>70</v>
      </c>
      <c r="D14" s="3" t="s">
        <v>71</v>
      </c>
      <c r="E14" s="3" t="s">
        <v>72</v>
      </c>
      <c r="F14" s="3" t="s">
        <v>70</v>
      </c>
      <c r="G14" s="3" t="s">
        <v>71</v>
      </c>
      <c r="H14" s="3" t="s">
        <v>72</v>
      </c>
      <c r="I14" s="3" t="s">
        <v>70</v>
      </c>
      <c r="J14" s="3" t="s">
        <v>71</v>
      </c>
      <c r="K14" s="3" t="s">
        <v>72</v>
      </c>
    </row>
    <row r="15" spans="1:11" s="6" customFormat="1" ht="11.25">
      <c r="A15" s="3"/>
      <c r="B15" s="3"/>
      <c r="C15" s="3" t="s">
        <v>73</v>
      </c>
      <c r="D15" s="3" t="s">
        <v>74</v>
      </c>
      <c r="E15" s="3" t="s">
        <v>75</v>
      </c>
      <c r="F15" s="3" t="s">
        <v>76</v>
      </c>
      <c r="G15" s="3" t="s">
        <v>77</v>
      </c>
      <c r="H15" s="3" t="s">
        <v>78</v>
      </c>
      <c r="I15" s="3" t="s">
        <v>79</v>
      </c>
      <c r="J15" s="3" t="s">
        <v>80</v>
      </c>
      <c r="K15" s="3" t="s">
        <v>81</v>
      </c>
    </row>
    <row r="16" spans="1:11" s="5" customFormat="1" ht="15">
      <c r="A16" s="9" t="s">
        <v>5</v>
      </c>
      <c r="B16" s="10" t="s">
        <v>107</v>
      </c>
      <c r="C16" s="9"/>
      <c r="D16" s="16">
        <v>452.57</v>
      </c>
      <c r="E16" s="16">
        <f>C16+D16</f>
        <v>452.57</v>
      </c>
      <c r="F16" s="16"/>
      <c r="G16" s="16">
        <v>0</v>
      </c>
      <c r="H16" s="16">
        <f>F16+G16</f>
        <v>0</v>
      </c>
      <c r="I16" s="16">
        <f>F16-C16</f>
        <v>0</v>
      </c>
      <c r="J16" s="16">
        <f>G16-D16</f>
        <v>-452.57</v>
      </c>
      <c r="K16" s="16">
        <f>I16+J16</f>
        <v>-452.57</v>
      </c>
    </row>
    <row r="17" spans="1:11" ht="37.15" customHeight="1">
      <c r="A17" s="72" t="s">
        <v>146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</row>
    <row r="18" spans="1:11" ht="15.75">
      <c r="A18" s="8"/>
      <c r="B18" s="8" t="s">
        <v>6</v>
      </c>
      <c r="C18" s="8"/>
      <c r="D18" s="8"/>
      <c r="E18" s="8"/>
      <c r="F18" s="8"/>
      <c r="G18" s="8"/>
      <c r="H18" s="8"/>
      <c r="I18" s="8"/>
      <c r="J18" s="8"/>
      <c r="K18" s="8"/>
    </row>
    <row r="19" spans="1:11" ht="30">
      <c r="A19" s="9">
        <v>1</v>
      </c>
      <c r="B19" s="35" t="s">
        <v>141</v>
      </c>
      <c r="C19" s="13"/>
      <c r="D19" s="17">
        <v>199</v>
      </c>
      <c r="E19" s="17">
        <f>C19+D19</f>
        <v>199</v>
      </c>
      <c r="F19" s="17"/>
      <c r="G19" s="17"/>
      <c r="H19" s="17">
        <f>F19+G19</f>
        <v>0</v>
      </c>
      <c r="I19" s="16">
        <f>F19-C19</f>
        <v>0</v>
      </c>
      <c r="J19" s="16">
        <f>G19-D19</f>
        <v>-199</v>
      </c>
      <c r="K19" s="16">
        <f>I19+J19</f>
        <v>-199</v>
      </c>
    </row>
    <row r="20" spans="1:11" ht="15">
      <c r="A20" s="9">
        <v>2</v>
      </c>
      <c r="B20" s="11" t="s">
        <v>115</v>
      </c>
      <c r="C20" s="13"/>
      <c r="D20" s="17">
        <v>253.57</v>
      </c>
      <c r="E20" s="17">
        <f>C20+D20</f>
        <v>253.57</v>
      </c>
      <c r="F20" s="17"/>
      <c r="G20" s="17"/>
      <c r="H20" s="17">
        <f>F20+G20</f>
        <v>0</v>
      </c>
      <c r="I20" s="16">
        <f>F20-C20</f>
        <v>0</v>
      </c>
      <c r="J20" s="16">
        <f>G20-D20</f>
        <v>-253.57</v>
      </c>
      <c r="K20" s="16">
        <f>I20+J20</f>
        <v>-253.57</v>
      </c>
    </row>
    <row r="21" spans="1:11" ht="21.6" customHeight="1">
      <c r="A21" s="72" t="s">
        <v>85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</row>
    <row r="22" spans="1:11" ht="36">
      <c r="A22" s="8" t="s">
        <v>7</v>
      </c>
      <c r="B22" s="8" t="s">
        <v>8</v>
      </c>
      <c r="C22" s="4" t="s">
        <v>82</v>
      </c>
      <c r="D22" s="4" t="s">
        <v>83</v>
      </c>
      <c r="E22" s="4" t="s">
        <v>84</v>
      </c>
    </row>
    <row r="23" spans="1:11" ht="15">
      <c r="A23" s="8" t="s">
        <v>5</v>
      </c>
      <c r="B23" s="8" t="s">
        <v>10</v>
      </c>
      <c r="C23" s="8" t="s">
        <v>11</v>
      </c>
      <c r="D23" s="8"/>
      <c r="E23" s="8" t="s">
        <v>11</v>
      </c>
    </row>
    <row r="24" spans="1:11" ht="15">
      <c r="A24" s="8"/>
      <c r="B24" s="8" t="s">
        <v>12</v>
      </c>
      <c r="C24" s="8"/>
      <c r="D24" s="8"/>
      <c r="E24" s="8"/>
    </row>
    <row r="25" spans="1:11" ht="15">
      <c r="A25" s="8" t="s">
        <v>13</v>
      </c>
      <c r="B25" s="8" t="s">
        <v>14</v>
      </c>
      <c r="C25" s="8" t="s">
        <v>11</v>
      </c>
      <c r="D25" s="8"/>
      <c r="E25" s="8" t="s">
        <v>11</v>
      </c>
    </row>
    <row r="26" spans="1:11" ht="15">
      <c r="A26" s="8" t="s">
        <v>15</v>
      </c>
      <c r="B26" s="8" t="s">
        <v>16</v>
      </c>
      <c r="C26" s="8" t="s">
        <v>11</v>
      </c>
      <c r="D26" s="8"/>
      <c r="E26" s="8" t="s">
        <v>11</v>
      </c>
    </row>
    <row r="27" spans="1:11">
      <c r="A27" s="61" t="s">
        <v>17</v>
      </c>
      <c r="B27" s="61"/>
      <c r="C27" s="61"/>
      <c r="D27" s="61"/>
      <c r="E27" s="61"/>
    </row>
    <row r="28" spans="1:11" ht="15">
      <c r="A28" s="8" t="s">
        <v>18</v>
      </c>
      <c r="B28" s="8" t="s">
        <v>19</v>
      </c>
      <c r="C28" s="16">
        <f>SUM(C30:C33)</f>
        <v>452.57</v>
      </c>
      <c r="D28" s="16">
        <f t="shared" ref="D28" si="0">SUM(D30:D33)</f>
        <v>0</v>
      </c>
      <c r="E28" s="16">
        <f>D28-C28</f>
        <v>-452.57</v>
      </c>
    </row>
    <row r="29" spans="1:11" ht="15">
      <c r="A29" s="8"/>
      <c r="B29" s="8" t="s">
        <v>12</v>
      </c>
      <c r="C29" s="16"/>
      <c r="D29" s="16"/>
      <c r="E29" s="16">
        <f t="shared" ref="E29:E33" si="1">D29-C29</f>
        <v>0</v>
      </c>
    </row>
    <row r="30" spans="1:11" ht="15">
      <c r="A30" s="20" t="s">
        <v>20</v>
      </c>
      <c r="B30" s="20" t="s">
        <v>14</v>
      </c>
      <c r="C30" s="30"/>
      <c r="D30" s="30"/>
      <c r="E30" s="30">
        <f t="shared" si="1"/>
        <v>0</v>
      </c>
      <c r="F30" s="23"/>
      <c r="G30" s="23"/>
      <c r="H30" s="23"/>
      <c r="I30" s="23"/>
      <c r="J30" s="23"/>
      <c r="K30" s="23"/>
    </row>
    <row r="31" spans="1:11" ht="15">
      <c r="A31" s="20" t="s">
        <v>21</v>
      </c>
      <c r="B31" s="20" t="s">
        <v>22</v>
      </c>
      <c r="C31" s="30"/>
      <c r="D31" s="30"/>
      <c r="E31" s="30">
        <f t="shared" si="1"/>
        <v>0</v>
      </c>
      <c r="F31" s="23"/>
      <c r="G31" s="23"/>
      <c r="H31" s="23"/>
      <c r="I31" s="23"/>
      <c r="J31" s="23"/>
      <c r="K31" s="23"/>
    </row>
    <row r="32" spans="1:11" ht="15">
      <c r="A32" s="20" t="s">
        <v>23</v>
      </c>
      <c r="B32" s="20" t="s">
        <v>24</v>
      </c>
      <c r="C32" s="30"/>
      <c r="D32" s="30"/>
      <c r="E32" s="30">
        <f t="shared" si="1"/>
        <v>0</v>
      </c>
      <c r="F32" s="23"/>
      <c r="G32" s="23"/>
      <c r="H32" s="23"/>
      <c r="I32" s="23"/>
      <c r="J32" s="23"/>
      <c r="K32" s="23"/>
    </row>
    <row r="33" spans="1:11" ht="15">
      <c r="A33" s="20" t="s">
        <v>25</v>
      </c>
      <c r="B33" s="20" t="s">
        <v>26</v>
      </c>
      <c r="C33" s="30">
        <f>D16</f>
        <v>452.57</v>
      </c>
      <c r="D33" s="30">
        <v>0</v>
      </c>
      <c r="E33" s="30">
        <f t="shared" si="1"/>
        <v>-452.57</v>
      </c>
      <c r="F33" s="23"/>
      <c r="G33" s="23"/>
      <c r="H33" s="23"/>
      <c r="I33" s="23"/>
      <c r="J33" s="23"/>
      <c r="K33" s="23"/>
    </row>
    <row r="34" spans="1:11" ht="51.75" customHeight="1">
      <c r="A34" s="74" t="s">
        <v>147</v>
      </c>
      <c r="B34" s="70"/>
      <c r="C34" s="70"/>
      <c r="D34" s="70"/>
      <c r="E34" s="70"/>
      <c r="F34" s="23"/>
      <c r="G34" s="23"/>
      <c r="H34" s="23"/>
      <c r="I34" s="23"/>
      <c r="J34" s="23"/>
      <c r="K34" s="23"/>
    </row>
    <row r="35" spans="1:11" ht="15">
      <c r="A35" s="20" t="s">
        <v>27</v>
      </c>
      <c r="B35" s="20" t="s">
        <v>28</v>
      </c>
      <c r="C35" s="20" t="s">
        <v>11</v>
      </c>
      <c r="D35" s="20"/>
      <c r="E35" s="20"/>
      <c r="F35" s="23"/>
      <c r="G35" s="23"/>
      <c r="H35" s="23"/>
      <c r="I35" s="23"/>
      <c r="J35" s="23"/>
      <c r="K35" s="23"/>
    </row>
    <row r="36" spans="1:11" ht="15">
      <c r="A36" s="20"/>
      <c r="B36" s="20" t="s">
        <v>12</v>
      </c>
      <c r="C36" s="20"/>
      <c r="D36" s="20"/>
      <c r="E36" s="20"/>
      <c r="F36" s="23"/>
      <c r="G36" s="23"/>
      <c r="H36" s="23"/>
      <c r="I36" s="23"/>
      <c r="J36" s="23"/>
      <c r="K36" s="23"/>
    </row>
    <row r="37" spans="1:11" ht="15">
      <c r="A37" s="20" t="s">
        <v>29</v>
      </c>
      <c r="B37" s="20" t="s">
        <v>14</v>
      </c>
      <c r="C37" s="20" t="s">
        <v>11</v>
      </c>
      <c r="D37" s="20"/>
      <c r="E37" s="20"/>
      <c r="F37" s="23"/>
      <c r="G37" s="23"/>
      <c r="H37" s="23"/>
      <c r="I37" s="23"/>
      <c r="J37" s="23"/>
      <c r="K37" s="23"/>
    </row>
    <row r="38" spans="1:11" ht="15">
      <c r="A38" s="20" t="s">
        <v>30</v>
      </c>
      <c r="B38" s="20" t="s">
        <v>26</v>
      </c>
      <c r="C38" s="20" t="s">
        <v>11</v>
      </c>
      <c r="D38" s="20"/>
      <c r="E38" s="20"/>
      <c r="F38" s="23"/>
      <c r="G38" s="23"/>
      <c r="H38" s="23"/>
      <c r="I38" s="23"/>
      <c r="J38" s="23"/>
      <c r="K38" s="23"/>
    </row>
    <row r="39" spans="1:11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</row>
    <row r="40" spans="1:11" ht="16.149999999999999" customHeight="1">
      <c r="A40" s="75" t="s">
        <v>86</v>
      </c>
      <c r="B40" s="76"/>
      <c r="C40" s="76"/>
      <c r="D40" s="76"/>
      <c r="E40" s="76"/>
      <c r="F40" s="76"/>
      <c r="G40" s="76"/>
      <c r="H40" s="76"/>
      <c r="I40" s="76"/>
      <c r="J40" s="76"/>
      <c r="K40" s="76"/>
    </row>
    <row r="41" spans="1:11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</row>
    <row r="42" spans="1:11">
      <c r="A42" s="70" t="s">
        <v>7</v>
      </c>
      <c r="B42" s="70" t="s">
        <v>8</v>
      </c>
      <c r="C42" s="70" t="s">
        <v>31</v>
      </c>
      <c r="D42" s="70"/>
      <c r="E42" s="70"/>
      <c r="F42" s="70" t="s">
        <v>32</v>
      </c>
      <c r="G42" s="70"/>
      <c r="H42" s="70"/>
      <c r="I42" s="70" t="s">
        <v>9</v>
      </c>
      <c r="J42" s="70"/>
      <c r="K42" s="70"/>
    </row>
    <row r="43" spans="1:11" ht="22.5">
      <c r="A43" s="70"/>
      <c r="B43" s="70"/>
      <c r="C43" s="24" t="s">
        <v>112</v>
      </c>
      <c r="D43" s="24" t="s">
        <v>106</v>
      </c>
      <c r="E43" s="25" t="s">
        <v>72</v>
      </c>
      <c r="F43" s="24" t="s">
        <v>112</v>
      </c>
      <c r="G43" s="24" t="s">
        <v>106</v>
      </c>
      <c r="H43" s="25" t="s">
        <v>72</v>
      </c>
      <c r="I43" s="24" t="s">
        <v>112</v>
      </c>
      <c r="J43" s="24" t="s">
        <v>106</v>
      </c>
      <c r="K43" s="25" t="s">
        <v>72</v>
      </c>
    </row>
    <row r="44" spans="1:11" s="7" customFormat="1" ht="14.25">
      <c r="A44" s="26" t="s">
        <v>87</v>
      </c>
      <c r="B44" s="26" t="s">
        <v>88</v>
      </c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27" t="s">
        <v>126</v>
      </c>
      <c r="B45" s="20" t="s">
        <v>116</v>
      </c>
      <c r="C45" s="19"/>
      <c r="D45" s="38">
        <v>253.57</v>
      </c>
      <c r="E45" s="38">
        <f t="shared" ref="E45" si="2">C45+D45</f>
        <v>253.57</v>
      </c>
      <c r="F45" s="38"/>
      <c r="G45" s="38">
        <v>0</v>
      </c>
      <c r="H45" s="38">
        <f t="shared" ref="H45" si="3">F45+G45</f>
        <v>0</v>
      </c>
      <c r="I45" s="38"/>
      <c r="J45" s="38">
        <f t="shared" ref="J45:J46" si="4">G45-D45</f>
        <v>-253.57</v>
      </c>
      <c r="K45" s="38">
        <f t="shared" ref="K45:K46" si="5">I45+J45</f>
        <v>-253.57</v>
      </c>
    </row>
    <row r="46" spans="1:11" ht="24.75" customHeight="1">
      <c r="A46" s="27" t="s">
        <v>128</v>
      </c>
      <c r="B46" s="36" t="s">
        <v>129</v>
      </c>
      <c r="C46" s="19"/>
      <c r="D46" s="38">
        <v>199</v>
      </c>
      <c r="E46" s="38">
        <f>D46</f>
        <v>199</v>
      </c>
      <c r="F46" s="38"/>
      <c r="G46" s="38">
        <v>0</v>
      </c>
      <c r="H46" s="38">
        <f>G46</f>
        <v>0</v>
      </c>
      <c r="I46" s="38"/>
      <c r="J46" s="38">
        <f t="shared" si="4"/>
        <v>-199</v>
      </c>
      <c r="K46" s="38">
        <f t="shared" si="5"/>
        <v>-199</v>
      </c>
    </row>
    <row r="47" spans="1:11" ht="32.25" customHeight="1">
      <c r="A47" s="63" t="s">
        <v>148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 s="7" customFormat="1" ht="14.25">
      <c r="A48" s="26" t="s">
        <v>89</v>
      </c>
      <c r="B48" s="26" t="s">
        <v>90</v>
      </c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27" t="s">
        <v>130</v>
      </c>
      <c r="B49" s="20" t="s">
        <v>117</v>
      </c>
      <c r="C49" s="19"/>
      <c r="D49" s="30">
        <v>704.36</v>
      </c>
      <c r="E49" s="30">
        <f t="shared" ref="E49" si="6">C49+D49</f>
        <v>704.36</v>
      </c>
      <c r="F49" s="30"/>
      <c r="G49" s="30">
        <v>0</v>
      </c>
      <c r="H49" s="30">
        <f t="shared" ref="H49" si="7">F49+G49</f>
        <v>0</v>
      </c>
      <c r="I49" s="30"/>
      <c r="J49" s="30">
        <f t="shared" ref="J49:J50" si="8">G49-D49</f>
        <v>-704.36</v>
      </c>
      <c r="K49" s="30">
        <f t="shared" ref="K49:K50" si="9">I49+J49</f>
        <v>-704.36</v>
      </c>
    </row>
    <row r="50" spans="1:11" ht="15.75">
      <c r="A50" s="27" t="s">
        <v>131</v>
      </c>
      <c r="B50" s="28" t="s">
        <v>133</v>
      </c>
      <c r="C50" s="19"/>
      <c r="D50" s="30">
        <v>7960</v>
      </c>
      <c r="E50" s="30">
        <f>D50</f>
        <v>7960</v>
      </c>
      <c r="F50" s="30"/>
      <c r="G50" s="30">
        <v>0</v>
      </c>
      <c r="H50" s="30">
        <f>G50</f>
        <v>0</v>
      </c>
      <c r="I50" s="30"/>
      <c r="J50" s="30">
        <f t="shared" si="8"/>
        <v>-7960</v>
      </c>
      <c r="K50" s="30">
        <f t="shared" si="9"/>
        <v>-7960</v>
      </c>
    </row>
    <row r="51" spans="1:11" ht="36" customHeight="1">
      <c r="A51" s="63" t="s">
        <v>148</v>
      </c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 s="7" customFormat="1" ht="14.25">
      <c r="A52" s="26" t="s">
        <v>91</v>
      </c>
      <c r="B52" s="26" t="s">
        <v>92</v>
      </c>
      <c r="C52" s="64"/>
      <c r="D52" s="64"/>
      <c r="E52" s="64"/>
      <c r="F52" s="64"/>
      <c r="G52" s="64"/>
      <c r="H52" s="64"/>
      <c r="I52" s="64"/>
      <c r="J52" s="64"/>
      <c r="K52" s="64"/>
    </row>
    <row r="53" spans="1:11" ht="29.25" customHeight="1">
      <c r="A53" s="27" t="s">
        <v>134</v>
      </c>
      <c r="B53" s="20" t="s">
        <v>118</v>
      </c>
      <c r="C53" s="19"/>
      <c r="D53" s="30">
        <v>0.36</v>
      </c>
      <c r="E53" s="30">
        <f t="shared" ref="E53:E54" si="10">C53+D53</f>
        <v>0.36</v>
      </c>
      <c r="F53" s="30"/>
      <c r="G53" s="30">
        <v>0</v>
      </c>
      <c r="H53" s="30">
        <f t="shared" ref="H53:H54" si="11">F53+G53</f>
        <v>0</v>
      </c>
      <c r="I53" s="30"/>
      <c r="J53" s="30">
        <f t="shared" ref="J53:J54" si="12">G53-D53</f>
        <v>-0.36</v>
      </c>
      <c r="K53" s="30">
        <f t="shared" ref="K53:K54" si="13">I53+J53</f>
        <v>-0.36</v>
      </c>
    </row>
    <row r="54" spans="1:11" ht="15.75">
      <c r="A54" s="27" t="s">
        <v>134</v>
      </c>
      <c r="B54" s="28" t="s">
        <v>136</v>
      </c>
      <c r="C54" s="19"/>
      <c r="D54" s="29">
        <v>25</v>
      </c>
      <c r="E54" s="30">
        <f t="shared" si="10"/>
        <v>25</v>
      </c>
      <c r="F54" s="30"/>
      <c r="G54" s="29">
        <v>0</v>
      </c>
      <c r="H54" s="30">
        <f t="shared" si="11"/>
        <v>0</v>
      </c>
      <c r="I54" s="30"/>
      <c r="J54" s="30">
        <f t="shared" si="12"/>
        <v>-25</v>
      </c>
      <c r="K54" s="30">
        <f t="shared" si="13"/>
        <v>-25</v>
      </c>
    </row>
    <row r="55" spans="1:11" ht="32.25" customHeight="1">
      <c r="A55" s="63" t="s">
        <v>148</v>
      </c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 s="7" customFormat="1" ht="14.25">
      <c r="A56" s="26">
        <v>4</v>
      </c>
      <c r="B56" s="31" t="s">
        <v>109</v>
      </c>
      <c r="C56" s="64"/>
      <c r="D56" s="64"/>
      <c r="E56" s="64"/>
      <c r="F56" s="64"/>
      <c r="G56" s="64"/>
      <c r="H56" s="64"/>
      <c r="I56" s="64"/>
      <c r="J56" s="64"/>
      <c r="K56" s="64"/>
    </row>
    <row r="57" spans="1:11" ht="30">
      <c r="A57" s="20"/>
      <c r="B57" s="21" t="s">
        <v>137</v>
      </c>
      <c r="C57" s="19"/>
      <c r="D57" s="19">
        <v>31.81</v>
      </c>
      <c r="E57" s="19">
        <f t="shared" ref="E57" si="14">C57+D57</f>
        <v>31.81</v>
      </c>
      <c r="F57" s="19"/>
      <c r="G57" s="19">
        <v>0</v>
      </c>
      <c r="H57" s="19">
        <f t="shared" ref="H57" si="15">F57+G57</f>
        <v>0</v>
      </c>
      <c r="I57" s="19"/>
      <c r="J57" s="19">
        <f t="shared" ref="J57" si="16">G57-D57</f>
        <v>-31.81</v>
      </c>
      <c r="K57" s="19">
        <f t="shared" ref="K57" si="17">I57+J57</f>
        <v>-31.81</v>
      </c>
    </row>
    <row r="58" spans="1:11" ht="39.75" customHeight="1">
      <c r="A58" s="20"/>
      <c r="B58" s="20" t="s">
        <v>119</v>
      </c>
      <c r="C58" s="19"/>
      <c r="D58" s="19">
        <v>50.45</v>
      </c>
      <c r="E58" s="19">
        <f>C58+D58</f>
        <v>50.45</v>
      </c>
      <c r="F58" s="19"/>
      <c r="G58" s="19">
        <v>0</v>
      </c>
      <c r="H58" s="19">
        <f>F58+G58</f>
        <v>0</v>
      </c>
      <c r="I58" s="19">
        <f>F58-C58</f>
        <v>0</v>
      </c>
      <c r="J58" s="19">
        <f>G58-D58</f>
        <v>-50.45</v>
      </c>
      <c r="K58" s="19">
        <f>I58+J58</f>
        <v>-50.45</v>
      </c>
    </row>
    <row r="59" spans="1:11" ht="42" customHeight="1">
      <c r="A59" s="63" t="s">
        <v>148</v>
      </c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 ht="33" customHeight="1">
      <c r="A60" s="65" t="s">
        <v>93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</row>
    <row r="61" spans="1:11" ht="16.899999999999999" customHeight="1">
      <c r="A61" s="67"/>
      <c r="B61" s="67"/>
      <c r="C61" s="67"/>
      <c r="D61" s="67"/>
      <c r="E61" s="67"/>
      <c r="F61" s="67"/>
      <c r="G61" s="67"/>
      <c r="H61" s="67"/>
      <c r="I61" s="67"/>
      <c r="J61" s="67"/>
      <c r="K61" s="67"/>
    </row>
    <row r="62" spans="1:11" ht="13.15" customHeight="1">
      <c r="A62" s="68" t="s">
        <v>94</v>
      </c>
      <c r="B62" s="68"/>
      <c r="C62" s="68"/>
      <c r="D62" s="68"/>
      <c r="E62" s="68"/>
      <c r="F62" s="68"/>
      <c r="G62" s="68"/>
      <c r="H62" s="68"/>
      <c r="I62" s="68"/>
      <c r="J62" s="68"/>
      <c r="K62" s="68"/>
    </row>
    <row r="63" spans="1:11" ht="18.75" customHeight="1">
      <c r="A63" s="67" t="s">
        <v>149</v>
      </c>
      <c r="B63" s="67"/>
      <c r="C63" s="67"/>
      <c r="D63" s="67"/>
      <c r="E63" s="67"/>
      <c r="F63" s="67"/>
      <c r="G63" s="67"/>
      <c r="H63" s="67"/>
      <c r="I63" s="67"/>
      <c r="J63" s="67"/>
      <c r="K63" s="67"/>
    </row>
    <row r="64" spans="1:11" ht="17.45" customHeight="1">
      <c r="A64" s="69" t="s">
        <v>36</v>
      </c>
      <c r="B64" s="69"/>
      <c r="C64" s="69"/>
      <c r="D64" s="69"/>
      <c r="E64" s="69"/>
      <c r="F64" s="69"/>
      <c r="G64" s="69"/>
      <c r="H64" s="69"/>
      <c r="I64" s="69"/>
      <c r="J64" s="69"/>
      <c r="K64" s="69"/>
    </row>
    <row r="65" spans="1:11" ht="27.75" customHeight="1">
      <c r="A65" s="70" t="s">
        <v>7</v>
      </c>
      <c r="B65" s="70" t="s">
        <v>8</v>
      </c>
      <c r="C65" s="53" t="s">
        <v>37</v>
      </c>
      <c r="D65" s="53"/>
      <c r="E65" s="53"/>
      <c r="F65" s="53" t="s">
        <v>38</v>
      </c>
      <c r="G65" s="53"/>
      <c r="H65" s="53"/>
      <c r="I65" s="71" t="s">
        <v>95</v>
      </c>
      <c r="J65" s="53"/>
      <c r="K65" s="53"/>
    </row>
    <row r="66" spans="1:11" s="6" customFormat="1" ht="24.75" customHeight="1">
      <c r="A66" s="70"/>
      <c r="B66" s="70"/>
      <c r="C66" s="25" t="s">
        <v>70</v>
      </c>
      <c r="D66" s="25" t="s">
        <v>71</v>
      </c>
      <c r="E66" s="25" t="s">
        <v>72</v>
      </c>
      <c r="F66" s="25" t="s">
        <v>70</v>
      </c>
      <c r="G66" s="25" t="s">
        <v>71</v>
      </c>
      <c r="H66" s="25" t="s">
        <v>72</v>
      </c>
      <c r="I66" s="25" t="s">
        <v>70</v>
      </c>
      <c r="J66" s="25" t="s">
        <v>71</v>
      </c>
      <c r="K66" s="25" t="s">
        <v>72</v>
      </c>
    </row>
    <row r="67" spans="1:11" ht="15">
      <c r="A67" s="20"/>
      <c r="B67" s="20" t="s">
        <v>39</v>
      </c>
      <c r="C67" s="18"/>
      <c r="D67" s="18">
        <v>897.05</v>
      </c>
      <c r="E67" s="18">
        <f>C67+D67</f>
        <v>897.05</v>
      </c>
      <c r="F67" s="18"/>
      <c r="G67" s="18">
        <f>G16</f>
        <v>0</v>
      </c>
      <c r="H67" s="18">
        <f>F67+G67</f>
        <v>0</v>
      </c>
      <c r="I67" s="18"/>
      <c r="J67" s="18">
        <f>G67/D67*100</f>
        <v>0</v>
      </c>
      <c r="K67" s="18">
        <f>H67/E67*100</f>
        <v>0</v>
      </c>
    </row>
    <row r="68" spans="1:11" ht="28.9" customHeight="1">
      <c r="A68" s="62" t="s">
        <v>96</v>
      </c>
      <c r="B68" s="62"/>
      <c r="C68" s="62"/>
      <c r="D68" s="62"/>
      <c r="E68" s="62"/>
      <c r="F68" s="62"/>
      <c r="G68" s="62"/>
      <c r="H68" s="62"/>
      <c r="I68" s="62"/>
      <c r="J68" s="62"/>
      <c r="K68" s="62"/>
    </row>
    <row r="69" spans="1:11" ht="19.899999999999999" customHeight="1">
      <c r="A69" s="51" t="s">
        <v>150</v>
      </c>
      <c r="B69" s="51"/>
      <c r="C69" s="51"/>
      <c r="D69" s="51"/>
      <c r="E69" s="51"/>
      <c r="F69" s="51"/>
      <c r="G69" s="51"/>
      <c r="H69" s="51"/>
      <c r="I69" s="51"/>
      <c r="J69" s="51"/>
      <c r="K69" s="51"/>
    </row>
    <row r="70" spans="1:11" ht="15">
      <c r="A70" s="20"/>
      <c r="B70" s="20" t="s">
        <v>12</v>
      </c>
      <c r="C70" s="20"/>
      <c r="D70" s="20"/>
      <c r="E70" s="20"/>
      <c r="F70" s="32"/>
      <c r="G70" s="32"/>
      <c r="H70" s="32"/>
      <c r="I70" s="32"/>
      <c r="J70" s="32"/>
      <c r="K70" s="32"/>
    </row>
    <row r="71" spans="1:11" ht="15.75">
      <c r="A71" s="19">
        <v>1</v>
      </c>
      <c r="B71" s="21" t="s">
        <v>115</v>
      </c>
      <c r="C71" s="33"/>
      <c r="D71" s="38">
        <v>797.15</v>
      </c>
      <c r="E71" s="38">
        <f t="shared" ref="E71" si="18">C71+D71</f>
        <v>797.15</v>
      </c>
      <c r="F71" s="38"/>
      <c r="G71" s="38">
        <f>G20</f>
        <v>0</v>
      </c>
      <c r="H71" s="38">
        <f t="shared" ref="H71" si="19">F71+G71</f>
        <v>0</v>
      </c>
      <c r="I71" s="38"/>
      <c r="J71" s="38">
        <f>G71/D71*100</f>
        <v>0</v>
      </c>
      <c r="K71" s="38">
        <f>H71/E71*100</f>
        <v>0</v>
      </c>
    </row>
    <row r="72" spans="1:11" ht="30" customHeight="1">
      <c r="A72" s="19">
        <v>2</v>
      </c>
      <c r="B72" s="21" t="s">
        <v>125</v>
      </c>
      <c r="C72" s="33"/>
      <c r="D72" s="38">
        <v>99.9</v>
      </c>
      <c r="E72" s="38">
        <f t="shared" ref="E72" si="20">C72+D72</f>
        <v>99.9</v>
      </c>
      <c r="F72" s="38"/>
      <c r="G72" s="38">
        <f>G19</f>
        <v>0</v>
      </c>
      <c r="H72" s="38">
        <f t="shared" ref="H72" si="21">F72+G72</f>
        <v>0</v>
      </c>
      <c r="I72" s="38"/>
      <c r="J72" s="38">
        <f>G72/D72*100</f>
        <v>0</v>
      </c>
      <c r="K72" s="38">
        <f>H72/E72*100</f>
        <v>0</v>
      </c>
    </row>
    <row r="73" spans="1:11" ht="18" customHeight="1">
      <c r="A73" s="52" t="s">
        <v>98</v>
      </c>
      <c r="B73" s="53"/>
      <c r="C73" s="53"/>
      <c r="D73" s="53"/>
      <c r="E73" s="53"/>
      <c r="F73" s="53"/>
      <c r="G73" s="53"/>
      <c r="H73" s="53"/>
      <c r="I73" s="53"/>
      <c r="J73" s="53"/>
      <c r="K73" s="53"/>
    </row>
    <row r="74" spans="1:11" s="7" customFormat="1" ht="21" customHeight="1">
      <c r="A74" s="51" t="s">
        <v>150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</row>
    <row r="75" spans="1:11" ht="14.25">
      <c r="A75" s="26" t="s">
        <v>87</v>
      </c>
      <c r="B75" s="26" t="s">
        <v>88</v>
      </c>
      <c r="C75" s="19"/>
      <c r="D75" s="19"/>
      <c r="E75" s="19"/>
      <c r="F75" s="19"/>
      <c r="G75" s="19"/>
      <c r="H75" s="19"/>
      <c r="I75" s="22"/>
      <c r="J75" s="22"/>
      <c r="K75" s="22"/>
    </row>
    <row r="76" spans="1:11" s="7" customFormat="1">
      <c r="A76" s="27" t="s">
        <v>126</v>
      </c>
      <c r="B76" s="20" t="s">
        <v>116</v>
      </c>
      <c r="C76" s="19"/>
      <c r="D76" s="30">
        <f>D71</f>
        <v>797.15</v>
      </c>
      <c r="E76" s="30">
        <f t="shared" ref="E76" si="22">C76+D76</f>
        <v>797.15</v>
      </c>
      <c r="F76" s="30"/>
      <c r="G76" s="39">
        <f>G45</f>
        <v>0</v>
      </c>
      <c r="H76" s="30">
        <f t="shared" ref="H76:H77" si="23">F76+G76</f>
        <v>0</v>
      </c>
      <c r="I76" s="22"/>
      <c r="J76" s="18">
        <v>0</v>
      </c>
      <c r="K76" s="18">
        <f>J76</f>
        <v>0</v>
      </c>
    </row>
    <row r="77" spans="1:11" s="7" customFormat="1" ht="31.5" customHeight="1">
      <c r="A77" s="27" t="s">
        <v>127</v>
      </c>
      <c r="B77" s="20" t="str">
        <f>B46</f>
        <v>обсяг видатків на придбання хімічного засобу для бородьби з амброзією</v>
      </c>
      <c r="C77" s="19"/>
      <c r="D77" s="30">
        <f>D72</f>
        <v>99.9</v>
      </c>
      <c r="E77" s="30">
        <f>D77</f>
        <v>99.9</v>
      </c>
      <c r="F77" s="30"/>
      <c r="G77" s="39">
        <f>G46</f>
        <v>0</v>
      </c>
      <c r="H77" s="30">
        <f t="shared" si="23"/>
        <v>0</v>
      </c>
      <c r="I77" s="22"/>
      <c r="J77" s="18">
        <f t="shared" ref="J77:J86" si="24">G77/D77*100</f>
        <v>0</v>
      </c>
      <c r="K77" s="18">
        <f t="shared" ref="K77" si="25">J77</f>
        <v>0</v>
      </c>
    </row>
    <row r="78" spans="1:11" ht="14.25">
      <c r="A78" s="26" t="s">
        <v>89</v>
      </c>
      <c r="B78" s="26" t="s">
        <v>90</v>
      </c>
      <c r="C78" s="34"/>
      <c r="D78" s="40"/>
      <c r="E78" s="40"/>
      <c r="F78" s="40"/>
      <c r="G78" s="40"/>
      <c r="H78" s="40"/>
      <c r="I78" s="22"/>
      <c r="J78" s="18"/>
      <c r="K78" s="18"/>
    </row>
    <row r="79" spans="1:11" s="7" customFormat="1">
      <c r="A79" s="27" t="s">
        <v>130</v>
      </c>
      <c r="B79" s="20" t="s">
        <v>117</v>
      </c>
      <c r="C79" s="19"/>
      <c r="D79" s="30">
        <v>2277.58</v>
      </c>
      <c r="E79" s="30">
        <f t="shared" ref="E79" si="26">C79+D79</f>
        <v>2277.58</v>
      </c>
      <c r="F79" s="30"/>
      <c r="G79" s="30">
        <f>G49</f>
        <v>0</v>
      </c>
      <c r="H79" s="30">
        <f t="shared" ref="H79:H80" si="27">F79+G79</f>
        <v>0</v>
      </c>
      <c r="I79" s="22"/>
      <c r="J79" s="18">
        <f t="shared" si="24"/>
        <v>0</v>
      </c>
      <c r="K79" s="18">
        <v>0</v>
      </c>
    </row>
    <row r="80" spans="1:11" s="7" customFormat="1" ht="18" customHeight="1">
      <c r="A80" s="27" t="s">
        <v>132</v>
      </c>
      <c r="B80" s="27" t="str">
        <f>B50</f>
        <v>кількість засобу</v>
      </c>
      <c r="C80" s="19"/>
      <c r="D80" s="19">
        <v>4</v>
      </c>
      <c r="E80" s="19">
        <f>D80</f>
        <v>4</v>
      </c>
      <c r="F80" s="19"/>
      <c r="G80" s="19">
        <f>G50</f>
        <v>0</v>
      </c>
      <c r="H80" s="19">
        <f t="shared" si="27"/>
        <v>0</v>
      </c>
      <c r="I80" s="22"/>
      <c r="J80" s="18">
        <f t="shared" si="24"/>
        <v>0</v>
      </c>
      <c r="K80" s="18">
        <f t="shared" ref="K80:K86" si="28">J80</f>
        <v>0</v>
      </c>
    </row>
    <row r="81" spans="1:11" ht="14.25">
      <c r="A81" s="26" t="s">
        <v>91</v>
      </c>
      <c r="B81" s="26" t="s">
        <v>92</v>
      </c>
      <c r="C81" s="34"/>
      <c r="D81" s="34"/>
      <c r="E81" s="34"/>
      <c r="F81" s="34"/>
      <c r="G81" s="34"/>
      <c r="H81" s="34"/>
      <c r="I81" s="22"/>
      <c r="J81" s="18"/>
      <c r="K81" s="18">
        <f t="shared" si="28"/>
        <v>0</v>
      </c>
    </row>
    <row r="82" spans="1:11" s="7" customFormat="1" ht="25.5">
      <c r="A82" s="27" t="s">
        <v>134</v>
      </c>
      <c r="B82" s="20" t="s">
        <v>118</v>
      </c>
      <c r="C82" s="19"/>
      <c r="D82" s="19">
        <v>0.35</v>
      </c>
      <c r="E82" s="19">
        <f t="shared" ref="E82" si="29">C82+D82</f>
        <v>0.35</v>
      </c>
      <c r="F82" s="19"/>
      <c r="G82" s="19">
        <f>G53</f>
        <v>0</v>
      </c>
      <c r="H82" s="19">
        <f t="shared" ref="H82" si="30">F82+G82</f>
        <v>0</v>
      </c>
      <c r="I82" s="22"/>
      <c r="J82" s="18">
        <f t="shared" si="24"/>
        <v>0</v>
      </c>
      <c r="K82" s="18">
        <f t="shared" si="28"/>
        <v>0</v>
      </c>
    </row>
    <row r="83" spans="1:11" s="7" customFormat="1">
      <c r="A83" s="27" t="s">
        <v>135</v>
      </c>
      <c r="B83" s="27" t="s">
        <v>142</v>
      </c>
      <c r="C83" s="19"/>
      <c r="D83" s="19">
        <v>24.98</v>
      </c>
      <c r="E83" s="19">
        <f>D83</f>
        <v>24.98</v>
      </c>
      <c r="F83" s="19"/>
      <c r="G83" s="30">
        <v>0</v>
      </c>
      <c r="H83" s="30">
        <f>G83</f>
        <v>0</v>
      </c>
      <c r="I83" s="22"/>
      <c r="J83" s="18">
        <f t="shared" si="24"/>
        <v>0</v>
      </c>
      <c r="K83" s="18">
        <f t="shared" si="28"/>
        <v>0</v>
      </c>
    </row>
    <row r="84" spans="1:11" ht="14.25">
      <c r="A84" s="26">
        <v>4</v>
      </c>
      <c r="B84" s="31" t="s">
        <v>109</v>
      </c>
      <c r="C84" s="34"/>
      <c r="D84" s="34"/>
      <c r="E84" s="34"/>
      <c r="F84" s="34"/>
      <c r="G84" s="34"/>
      <c r="H84" s="34"/>
      <c r="I84" s="22"/>
      <c r="J84" s="18"/>
      <c r="K84" s="18">
        <f t="shared" si="28"/>
        <v>0</v>
      </c>
    </row>
    <row r="85" spans="1:11" ht="46.9" customHeight="1">
      <c r="A85" s="27" t="s">
        <v>143</v>
      </c>
      <c r="B85" s="21" t="s">
        <v>140</v>
      </c>
      <c r="C85" s="19"/>
      <c r="D85" s="19">
        <v>116.64</v>
      </c>
      <c r="E85" s="19">
        <f>D85</f>
        <v>116.64</v>
      </c>
      <c r="F85" s="19"/>
      <c r="G85" s="19">
        <v>0</v>
      </c>
      <c r="H85" s="19">
        <f>G85</f>
        <v>0</v>
      </c>
      <c r="I85" s="22"/>
      <c r="J85" s="18">
        <f t="shared" si="24"/>
        <v>0</v>
      </c>
      <c r="K85" s="18">
        <f t="shared" si="28"/>
        <v>0</v>
      </c>
    </row>
    <row r="86" spans="1:11" ht="31.5" customHeight="1">
      <c r="A86" s="37" t="s">
        <v>144</v>
      </c>
      <c r="B86" s="8" t="s">
        <v>119</v>
      </c>
      <c r="C86" s="9"/>
      <c r="D86" s="19">
        <v>167.69</v>
      </c>
      <c r="E86" s="19">
        <f t="shared" ref="E86" si="31">C86+D86</f>
        <v>167.69</v>
      </c>
      <c r="F86" s="19"/>
      <c r="G86" s="19">
        <f>G58</f>
        <v>0</v>
      </c>
      <c r="H86" s="19">
        <f t="shared" ref="H86" si="32">F86+G86</f>
        <v>0</v>
      </c>
      <c r="I86" s="14"/>
      <c r="J86" s="18">
        <f t="shared" si="24"/>
        <v>0</v>
      </c>
      <c r="K86" s="18">
        <f t="shared" si="28"/>
        <v>0</v>
      </c>
    </row>
    <row r="87" spans="1:11" ht="18" customHeight="1">
      <c r="A87" s="54" t="s">
        <v>97</v>
      </c>
      <c r="B87" s="54"/>
      <c r="C87" s="54"/>
      <c r="D87" s="54"/>
      <c r="E87" s="54"/>
      <c r="F87" s="54"/>
      <c r="G87" s="54"/>
      <c r="H87" s="54"/>
      <c r="I87" s="54"/>
      <c r="J87" s="54"/>
      <c r="K87" s="54"/>
    </row>
    <row r="88" spans="1:11" ht="20.25" customHeight="1">
      <c r="A88" s="55" t="s">
        <v>150</v>
      </c>
      <c r="B88" s="55"/>
      <c r="C88" s="55"/>
      <c r="D88" s="55"/>
      <c r="E88" s="55"/>
      <c r="F88" s="55"/>
      <c r="G88" s="55"/>
      <c r="H88" s="55"/>
      <c r="I88" s="55"/>
      <c r="J88" s="55"/>
      <c r="K88" s="55"/>
    </row>
    <row r="89" spans="1:11" ht="13.15" customHeight="1">
      <c r="A89" s="56" t="s">
        <v>99</v>
      </c>
      <c r="B89" s="56"/>
      <c r="C89" s="56"/>
      <c r="D89" s="56"/>
      <c r="E89" s="56"/>
      <c r="F89" s="56"/>
      <c r="G89" s="56"/>
      <c r="H89" s="56"/>
      <c r="I89" s="56"/>
      <c r="J89" s="56"/>
      <c r="K89" s="56"/>
    </row>
    <row r="90" spans="1:11" ht="18.75" customHeight="1">
      <c r="A90" s="57" t="s">
        <v>150</v>
      </c>
      <c r="B90" s="57"/>
      <c r="C90" s="57"/>
      <c r="D90" s="57"/>
      <c r="E90" s="57"/>
      <c r="F90" s="57"/>
      <c r="G90" s="57"/>
      <c r="H90" s="57"/>
      <c r="I90" s="57"/>
      <c r="J90" s="57"/>
      <c r="K90" s="57"/>
    </row>
    <row r="91" spans="1:11" ht="15" customHeight="1"/>
    <row r="92" spans="1:11">
      <c r="A92" s="58" t="s">
        <v>108</v>
      </c>
      <c r="B92" s="59"/>
      <c r="C92" s="59"/>
      <c r="D92" s="59"/>
      <c r="E92" s="59"/>
      <c r="F92" s="59"/>
      <c r="G92" s="59"/>
      <c r="H92" s="59"/>
      <c r="I92" s="59"/>
      <c r="J92" s="59"/>
      <c r="K92" s="59"/>
    </row>
    <row r="94" spans="1:11" ht="72">
      <c r="A94" s="8" t="s">
        <v>40</v>
      </c>
      <c r="B94" s="8" t="s">
        <v>8</v>
      </c>
      <c r="C94" s="4" t="s">
        <v>100</v>
      </c>
      <c r="D94" s="4" t="s">
        <v>101</v>
      </c>
      <c r="E94" s="4" t="s">
        <v>102</v>
      </c>
      <c r="F94" s="4" t="s">
        <v>84</v>
      </c>
      <c r="G94" s="4" t="s">
        <v>103</v>
      </c>
      <c r="H94" s="4" t="s">
        <v>104</v>
      </c>
    </row>
    <row r="95" spans="1:11" ht="15">
      <c r="A95" s="8" t="s">
        <v>5</v>
      </c>
      <c r="B95" s="8" t="s">
        <v>18</v>
      </c>
      <c r="C95" s="8" t="s">
        <v>27</v>
      </c>
      <c r="D95" s="8" t="s">
        <v>35</v>
      </c>
      <c r="E95" s="8" t="s">
        <v>34</v>
      </c>
      <c r="F95" s="8" t="s">
        <v>41</v>
      </c>
      <c r="G95" s="8" t="s">
        <v>33</v>
      </c>
      <c r="H95" s="8" t="s">
        <v>42</v>
      </c>
    </row>
    <row r="96" spans="1:11" ht="15">
      <c r="A96" s="8" t="s">
        <v>43</v>
      </c>
      <c r="B96" s="8" t="s">
        <v>44</v>
      </c>
      <c r="C96" s="8" t="s">
        <v>11</v>
      </c>
      <c r="D96" s="8"/>
      <c r="E96" s="8"/>
      <c r="F96" s="8">
        <f>E96-D96</f>
        <v>0</v>
      </c>
      <c r="G96" s="8" t="s">
        <v>11</v>
      </c>
      <c r="H96" s="8" t="s">
        <v>11</v>
      </c>
    </row>
    <row r="97" spans="1:11" ht="15">
      <c r="A97" s="8"/>
      <c r="B97" s="8" t="s">
        <v>45</v>
      </c>
      <c r="C97" s="8" t="s">
        <v>11</v>
      </c>
      <c r="D97" s="8"/>
      <c r="E97" s="8"/>
      <c r="F97" s="8">
        <f t="shared" ref="F97:F98" si="33">E97-D97</f>
        <v>0</v>
      </c>
      <c r="G97" s="8" t="s">
        <v>11</v>
      </c>
      <c r="H97" s="8" t="s">
        <v>11</v>
      </c>
    </row>
    <row r="98" spans="1:11" ht="30">
      <c r="A98" s="8"/>
      <c r="B98" s="8" t="s">
        <v>46</v>
      </c>
      <c r="C98" s="8" t="s">
        <v>11</v>
      </c>
      <c r="D98" s="8"/>
      <c r="E98" s="8"/>
      <c r="F98" s="8">
        <f t="shared" si="33"/>
        <v>0</v>
      </c>
      <c r="G98" s="8" t="s">
        <v>11</v>
      </c>
      <c r="H98" s="8" t="s">
        <v>11</v>
      </c>
    </row>
    <row r="99" spans="1:11" ht="15">
      <c r="A99" s="8"/>
      <c r="B99" s="8" t="s">
        <v>47</v>
      </c>
      <c r="C99" s="8" t="s">
        <v>11</v>
      </c>
      <c r="D99" s="8"/>
      <c r="E99" s="8"/>
      <c r="F99" s="8"/>
      <c r="G99" s="8" t="s">
        <v>11</v>
      </c>
      <c r="H99" s="8" t="s">
        <v>11</v>
      </c>
    </row>
    <row r="100" spans="1:11" ht="15">
      <c r="A100" s="8"/>
      <c r="B100" s="8" t="s">
        <v>48</v>
      </c>
      <c r="C100" s="8" t="s">
        <v>11</v>
      </c>
      <c r="D100" s="8"/>
      <c r="E100" s="8"/>
      <c r="F100" s="8"/>
      <c r="G100" s="8" t="s">
        <v>11</v>
      </c>
      <c r="H100" s="8" t="s">
        <v>11</v>
      </c>
    </row>
    <row r="101" spans="1:11">
      <c r="A101" s="60" t="s">
        <v>111</v>
      </c>
      <c r="B101" s="61"/>
      <c r="C101" s="61"/>
      <c r="D101" s="61"/>
      <c r="E101" s="61"/>
      <c r="F101" s="61"/>
      <c r="G101" s="61"/>
      <c r="H101" s="61"/>
    </row>
    <row r="102" spans="1:11" ht="15">
      <c r="A102" s="8" t="s">
        <v>18</v>
      </c>
      <c r="B102" s="8" t="s">
        <v>49</v>
      </c>
      <c r="C102" s="8" t="s">
        <v>11</v>
      </c>
      <c r="D102" s="8"/>
      <c r="E102" s="8"/>
      <c r="F102" s="8">
        <f t="shared" ref="F102" si="34">E102-D102</f>
        <v>0</v>
      </c>
      <c r="G102" s="8" t="s">
        <v>11</v>
      </c>
      <c r="H102" s="8" t="s">
        <v>11</v>
      </c>
    </row>
    <row r="103" spans="1:11">
      <c r="A103" s="60" t="s">
        <v>120</v>
      </c>
      <c r="B103" s="61"/>
      <c r="C103" s="61"/>
      <c r="D103" s="61"/>
      <c r="E103" s="61"/>
      <c r="F103" s="61"/>
      <c r="G103" s="61"/>
      <c r="H103" s="61"/>
    </row>
    <row r="104" spans="1:11">
      <c r="A104" s="61" t="s">
        <v>50</v>
      </c>
      <c r="B104" s="61"/>
      <c r="C104" s="61"/>
      <c r="D104" s="61"/>
      <c r="E104" s="61"/>
      <c r="F104" s="61"/>
      <c r="G104" s="61"/>
      <c r="H104" s="61"/>
    </row>
    <row r="105" spans="1:11" ht="15">
      <c r="A105" s="8" t="s">
        <v>20</v>
      </c>
      <c r="B105" s="8" t="s">
        <v>51</v>
      </c>
      <c r="C105" s="8"/>
      <c r="D105" s="8"/>
      <c r="E105" s="8"/>
      <c r="F105" s="8"/>
      <c r="G105" s="8"/>
      <c r="H105" s="8"/>
    </row>
    <row r="106" spans="1:11" ht="15">
      <c r="A106" s="8"/>
      <c r="B106" s="8" t="s">
        <v>52</v>
      </c>
      <c r="C106" s="8"/>
      <c r="D106" s="8"/>
      <c r="E106" s="8"/>
      <c r="F106" s="8">
        <f t="shared" ref="F106" si="35">E106-D106</f>
        <v>0</v>
      </c>
      <c r="G106" s="8"/>
      <c r="H106" s="8"/>
    </row>
    <row r="107" spans="1:11" ht="13.5" thickBot="1">
      <c r="A107" s="48" t="s">
        <v>53</v>
      </c>
      <c r="B107" s="49"/>
      <c r="C107" s="49"/>
      <c r="D107" s="49"/>
      <c r="E107" s="49"/>
      <c r="F107" s="49"/>
      <c r="G107" s="49"/>
      <c r="H107" s="50"/>
    </row>
    <row r="108" spans="1:11" ht="15">
      <c r="A108" s="8"/>
      <c r="B108" s="11" t="s">
        <v>110</v>
      </c>
      <c r="C108" s="8"/>
      <c r="D108" s="8"/>
      <c r="E108" s="8"/>
      <c r="F108" s="8">
        <f t="shared" ref="F108" si="36">E108-D108</f>
        <v>0</v>
      </c>
      <c r="G108" s="8"/>
      <c r="H108" s="8"/>
    </row>
    <row r="109" spans="1:11" ht="15">
      <c r="A109" s="8"/>
      <c r="B109" s="8" t="s">
        <v>54</v>
      </c>
      <c r="C109" s="8"/>
      <c r="D109" s="8"/>
      <c r="E109" s="8"/>
      <c r="F109" s="8"/>
      <c r="G109" s="8"/>
      <c r="H109" s="8"/>
    </row>
    <row r="110" spans="1:11" ht="30" customHeight="1">
      <c r="A110" s="8" t="s">
        <v>21</v>
      </c>
      <c r="B110" s="8" t="s">
        <v>55</v>
      </c>
      <c r="C110" s="8" t="s">
        <v>11</v>
      </c>
      <c r="D110" s="8"/>
      <c r="E110" s="8"/>
      <c r="F110" s="8"/>
      <c r="G110" s="8" t="s">
        <v>11</v>
      </c>
      <c r="H110" s="8" t="s">
        <v>11</v>
      </c>
    </row>
    <row r="111" spans="1:11" ht="18" customHeight="1">
      <c r="A111" s="44" t="s">
        <v>121</v>
      </c>
      <c r="B111" s="44"/>
      <c r="C111" s="44"/>
      <c r="D111" s="44"/>
      <c r="E111" s="44"/>
      <c r="F111" s="44"/>
      <c r="G111" s="44"/>
      <c r="H111" s="44"/>
      <c r="I111" s="44"/>
      <c r="J111" s="44"/>
      <c r="K111" s="44"/>
    </row>
    <row r="112" spans="1:11" ht="18" customHeight="1">
      <c r="A112" s="42" t="s">
        <v>151</v>
      </c>
      <c r="B112" s="42"/>
      <c r="C112" s="42"/>
      <c r="D112" s="42"/>
      <c r="E112" s="42"/>
      <c r="F112" s="42"/>
      <c r="G112" s="42"/>
      <c r="H112" s="42"/>
      <c r="I112" s="42"/>
      <c r="J112" s="42"/>
      <c r="K112" s="42"/>
    </row>
    <row r="113" spans="1:11" ht="20.25" customHeight="1">
      <c r="A113" s="42" t="s">
        <v>105</v>
      </c>
      <c r="B113" s="45"/>
      <c r="C113" s="45"/>
      <c r="D113" s="45"/>
      <c r="E113" s="45"/>
      <c r="F113" s="45"/>
      <c r="G113" s="45"/>
      <c r="H113" s="45"/>
      <c r="I113" s="45"/>
      <c r="J113" s="45"/>
      <c r="K113" s="45"/>
    </row>
    <row r="114" spans="1:11" ht="31.5" customHeight="1">
      <c r="A114" s="46" t="s">
        <v>138</v>
      </c>
      <c r="B114" s="47"/>
      <c r="C114" s="47"/>
      <c r="D114" s="47"/>
      <c r="E114" s="47"/>
      <c r="F114" s="47"/>
      <c r="G114" s="47"/>
      <c r="H114" s="47"/>
      <c r="I114" s="47"/>
      <c r="J114" s="47"/>
      <c r="K114" s="47"/>
    </row>
    <row r="115" spans="1:11" ht="24.75" customHeight="1">
      <c r="A115" s="42" t="s">
        <v>152</v>
      </c>
      <c r="B115" s="42"/>
      <c r="C115" s="42"/>
      <c r="D115" s="42"/>
      <c r="E115" s="42"/>
      <c r="F115" s="42"/>
      <c r="G115" s="42"/>
      <c r="H115" s="42"/>
      <c r="I115" s="42"/>
      <c r="J115" s="42"/>
      <c r="K115" s="42"/>
    </row>
    <row r="116" spans="1:11" ht="21" customHeight="1">
      <c r="A116" s="42" t="s">
        <v>122</v>
      </c>
      <c r="B116" s="42"/>
      <c r="C116" s="42"/>
      <c r="D116" s="42"/>
      <c r="E116" s="42"/>
      <c r="F116" s="42"/>
      <c r="G116" s="42"/>
      <c r="H116" s="42"/>
      <c r="I116" s="42"/>
      <c r="J116" s="42"/>
      <c r="K116" s="42"/>
    </row>
    <row r="117" spans="1:11" ht="15">
      <c r="A117" s="42" t="s">
        <v>123</v>
      </c>
      <c r="B117" s="42"/>
      <c r="C117" s="42"/>
      <c r="D117" s="42"/>
      <c r="E117" s="42"/>
      <c r="F117" s="42"/>
      <c r="G117" s="42"/>
      <c r="H117" s="42"/>
      <c r="I117" s="42"/>
      <c r="J117" s="42"/>
      <c r="K117" s="42"/>
    </row>
    <row r="118" spans="1:11" ht="15.6" customHeight="1"/>
    <row r="119" spans="1:11" ht="15.75">
      <c r="B119" s="41" t="s">
        <v>153</v>
      </c>
      <c r="C119" s="41"/>
      <c r="D119" s="41"/>
      <c r="E119" s="43" t="s">
        <v>154</v>
      </c>
      <c r="F119" s="43"/>
      <c r="G119" s="43"/>
    </row>
    <row r="120" spans="1:11" ht="15.75" customHeight="1"/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2:A43"/>
    <mergeCell ref="B42:B43"/>
    <mergeCell ref="C42:E42"/>
    <mergeCell ref="F42:H42"/>
    <mergeCell ref="I42:K42"/>
    <mergeCell ref="A17:K17"/>
    <mergeCell ref="A21:K21"/>
    <mergeCell ref="A27:E27"/>
    <mergeCell ref="A34:E34"/>
    <mergeCell ref="A40:K40"/>
    <mergeCell ref="C56:E56"/>
    <mergeCell ref="F56:H56"/>
    <mergeCell ref="I56:K56"/>
    <mergeCell ref="C44:E44"/>
    <mergeCell ref="F44:H44"/>
    <mergeCell ref="I44:K44"/>
    <mergeCell ref="A47:K47"/>
    <mergeCell ref="C48:E48"/>
    <mergeCell ref="F48:H48"/>
    <mergeCell ref="I48:K48"/>
    <mergeCell ref="A51:K51"/>
    <mergeCell ref="C52:E52"/>
    <mergeCell ref="F52:H52"/>
    <mergeCell ref="I52:K52"/>
    <mergeCell ref="A55:K55"/>
    <mergeCell ref="A68:K68"/>
    <mergeCell ref="A59:K59"/>
    <mergeCell ref="A60:K60"/>
    <mergeCell ref="A61:K61"/>
    <mergeCell ref="A62:K62"/>
    <mergeCell ref="A63:K63"/>
    <mergeCell ref="A64:K64"/>
    <mergeCell ref="A65:A66"/>
    <mergeCell ref="B65:B66"/>
    <mergeCell ref="C65:E65"/>
    <mergeCell ref="F65:H65"/>
    <mergeCell ref="I65:K65"/>
    <mergeCell ref="A107:H107"/>
    <mergeCell ref="A69:K69"/>
    <mergeCell ref="A73:K73"/>
    <mergeCell ref="A74:K74"/>
    <mergeCell ref="A87:K87"/>
    <mergeCell ref="A88:K88"/>
    <mergeCell ref="A89:K89"/>
    <mergeCell ref="A90:K90"/>
    <mergeCell ref="A92:K92"/>
    <mergeCell ref="A101:H101"/>
    <mergeCell ref="A103:H103"/>
    <mergeCell ref="A104:H104"/>
    <mergeCell ref="A117:K117"/>
    <mergeCell ref="E119:G119"/>
    <mergeCell ref="A111:K111"/>
    <mergeCell ref="A112:K112"/>
    <mergeCell ref="A113:K113"/>
    <mergeCell ref="A114:K114"/>
    <mergeCell ref="A115:K115"/>
    <mergeCell ref="A116:K116"/>
  </mergeCells>
  <pageMargins left="0.70866141732283472" right="0.70866141732283472" top="0.74803149606299213" bottom="0.74803149606299213" header="0.31496062992125984" footer="0.31496062992125984"/>
  <pageSetup paperSize="9" scale="60" fitToHeight="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8311</vt:lpstr>
      <vt:lpstr>'8311'!Область_печати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2023-02-16T07:25:37Z</cp:lastPrinted>
  <dcterms:created xsi:type="dcterms:W3CDTF">2019-07-18T07:25:18Z</dcterms:created>
  <dcterms:modified xsi:type="dcterms:W3CDTF">2023-02-16T07:27:02Z</dcterms:modified>
</cp:coreProperties>
</file>