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bookViews>
    <workbookView xWindow="-120" yWindow="-120" windowWidth="19420" windowHeight="11020" tabRatio="935"/>
  </bookViews>
  <sheets>
    <sheet name="0160" sheetId="1" r:id="rId1"/>
  </sheets>
  <calcPr calcId="191029"/>
</workbook>
</file>

<file path=xl/calcChain.xml><?xml version="1.0" encoding="utf-8"?>
<calcChain xmlns="http://schemas.openxmlformats.org/spreadsheetml/2006/main">
  <c r="F107" i="1"/>
  <c r="C107"/>
  <c r="K99"/>
  <c r="I99"/>
  <c r="K98"/>
  <c r="I98"/>
  <c r="K90"/>
  <c r="I89"/>
  <c r="I90"/>
  <c r="I91"/>
  <c r="I93"/>
  <c r="I94"/>
  <c r="I95"/>
  <c r="I110"/>
  <c r="I111"/>
  <c r="H89"/>
  <c r="K89" s="1"/>
  <c r="H90"/>
  <c r="H91"/>
  <c r="K91" s="1"/>
  <c r="H92"/>
  <c r="H93"/>
  <c r="K93" s="1"/>
  <c r="H94"/>
  <c r="K94" s="1"/>
  <c r="H95"/>
  <c r="K95" s="1"/>
  <c r="I100"/>
  <c r="I57"/>
  <c r="K57" s="1"/>
  <c r="I56"/>
  <c r="K56" s="1"/>
  <c r="I58"/>
  <c r="I48"/>
  <c r="K48" s="1"/>
  <c r="I49"/>
  <c r="K49" s="1"/>
  <c r="I50"/>
  <c r="K50" s="1"/>
  <c r="I51"/>
  <c r="K51" s="1"/>
  <c r="I52"/>
  <c r="K52" s="1"/>
  <c r="I53"/>
  <c r="K53" s="1"/>
  <c r="I47"/>
  <c r="K47" s="1"/>
  <c r="J112"/>
  <c r="J70"/>
  <c r="I70"/>
  <c r="H70"/>
  <c r="E70"/>
  <c r="J69"/>
  <c r="I69"/>
  <c r="H69"/>
  <c r="E69"/>
  <c r="E112"/>
  <c r="H111"/>
  <c r="E111"/>
  <c r="H110"/>
  <c r="E110"/>
  <c r="H100"/>
  <c r="H101"/>
  <c r="H102"/>
  <c r="H103"/>
  <c r="H105"/>
  <c r="H106"/>
  <c r="H107"/>
  <c r="H88"/>
  <c r="E96"/>
  <c r="K96" s="1"/>
  <c r="E100"/>
  <c r="E101"/>
  <c r="E102"/>
  <c r="E103"/>
  <c r="E105"/>
  <c r="E106"/>
  <c r="E108"/>
  <c r="J96"/>
  <c r="I101"/>
  <c r="I102"/>
  <c r="J103"/>
  <c r="I105"/>
  <c r="I106"/>
  <c r="J108"/>
  <c r="I88"/>
  <c r="J84"/>
  <c r="E84"/>
  <c r="I83"/>
  <c r="J79"/>
  <c r="I79"/>
  <c r="K110" l="1"/>
  <c r="K111"/>
  <c r="K69"/>
  <c r="K70"/>
  <c r="K103"/>
  <c r="K108"/>
  <c r="K112"/>
  <c r="K84"/>
  <c r="E61"/>
  <c r="H61"/>
  <c r="I61"/>
  <c r="J61"/>
  <c r="E107"/>
  <c r="H83"/>
  <c r="E83"/>
  <c r="H60"/>
  <c r="I60"/>
  <c r="J60"/>
  <c r="E60"/>
  <c r="D36"/>
  <c r="E30"/>
  <c r="E34"/>
  <c r="E29"/>
  <c r="D24"/>
  <c r="I19"/>
  <c r="J19"/>
  <c r="H19"/>
  <c r="E19"/>
  <c r="K106"/>
  <c r="K105"/>
  <c r="K101"/>
  <c r="K100"/>
  <c r="K88"/>
  <c r="E59"/>
  <c r="H59"/>
  <c r="I59"/>
  <c r="J59"/>
  <c r="J16"/>
  <c r="I16"/>
  <c r="E79"/>
  <c r="H79"/>
  <c r="H46"/>
  <c r="E46"/>
  <c r="J46"/>
  <c r="I46"/>
  <c r="I64"/>
  <c r="J64"/>
  <c r="I65"/>
  <c r="J65"/>
  <c r="H64"/>
  <c r="H65"/>
  <c r="H58"/>
  <c r="E64"/>
  <c r="E65"/>
  <c r="E58"/>
  <c r="J58"/>
  <c r="H16"/>
  <c r="E16"/>
  <c r="K83" l="1"/>
  <c r="I107"/>
  <c r="K79"/>
  <c r="K19"/>
  <c r="K107"/>
  <c r="K102"/>
  <c r="K60"/>
  <c r="K61"/>
  <c r="K46"/>
  <c r="E66"/>
  <c r="K65"/>
  <c r="K64"/>
  <c r="J66"/>
  <c r="K59"/>
  <c r="I66"/>
  <c r="K58"/>
  <c r="K16"/>
  <c r="H66"/>
  <c r="K66" l="1"/>
</calcChain>
</file>

<file path=xl/sharedStrings.xml><?xml version="1.0" encoding="utf-8"?>
<sst xmlns="http://schemas.openxmlformats.org/spreadsheetml/2006/main" count="269" uniqueCount="175">
  <si>
    <t xml:space="preserve">Додаток </t>
  </si>
  <si>
    <t>до Методичних рекомендацій щодо здійснення оцінки ефективності бюджетних програм</t>
  </si>
  <si>
    <t>1.</t>
  </si>
  <si>
    <t>(КПКВК МБ)</t>
  </si>
  <si>
    <t>(найменування головного розпорядника)</t>
  </si>
  <si>
    <t>2.</t>
  </si>
  <si>
    <t>(найменування відповідального виконавця)</t>
  </si>
  <si>
    <t>3.</t>
  </si>
  <si>
    <t>.0111</t>
  </si>
  <si>
    <t>(КФКВК)1</t>
  </si>
  <si>
    <t>4.</t>
  </si>
  <si>
    <t>Мета бюджетної програми:</t>
  </si>
  <si>
    <t>5.</t>
  </si>
  <si>
    <t>Оцінка  ефективності бюджетної програми за критеріями:</t>
  </si>
  <si>
    <t>загальний фонд</t>
  </si>
  <si>
    <t>спеціальний фонд</t>
  </si>
  <si>
    <t>разом</t>
  </si>
  <si>
    <t>загальн ий фонд</t>
  </si>
  <si>
    <t>спеціаль ний фонд</t>
  </si>
  <si>
    <t>1</t>
  </si>
  <si>
    <t>2</t>
  </si>
  <si>
    <t>3</t>
  </si>
  <si>
    <t>4</t>
  </si>
  <si>
    <t>5</t>
  </si>
  <si>
    <t>6</t>
  </si>
  <si>
    <t>7</t>
  </si>
  <si>
    <t>8</t>
  </si>
  <si>
    <t>9</t>
  </si>
  <si>
    <t>План з урахуванням змін</t>
  </si>
  <si>
    <t>Виконано</t>
  </si>
  <si>
    <t>Відхилення</t>
  </si>
  <si>
    <t>Кількість прийнятих  нормативно-правових актів(рішень ради)</t>
  </si>
  <si>
    <t>Середні витрати на утримання однієї штатної одиниці (заг.фонд)</t>
  </si>
  <si>
    <t>Кількість штатних одиниць</t>
  </si>
  <si>
    <t>Кількість  прийнятих рішень ради  на 1-го працівника</t>
  </si>
  <si>
    <t>Напрям використання бюджетних коштів</t>
  </si>
  <si>
    <t>Аналіз бюджетної програми показав, що кошти  використані за призначенням та  спрямовані  на  досягнення  запланованих показників.</t>
  </si>
  <si>
    <t>Відхилення виконання    (у відсотках)</t>
  </si>
  <si>
    <t>Пояснення щодо збільшення (зменшення) обсягів проведених видатків (наданих кредитів) порівняно із аналогічними показниками попереднього року</t>
  </si>
  <si>
    <t>Пояснення щодо динаміки результативних показників за відповідним напрямом використання бюджетних коштів</t>
  </si>
  <si>
    <t>Пояснення щодо збільшення(зменшення) обсягів проведених видатків (наданих кредитів ) за напрямом використання бюджетних коштів порівняно із аналогічними показниками попереднього року , а також щодо змін у структурі напрямів використання коштів</t>
  </si>
  <si>
    <t>Аналіз бюджетної програми показав, що кошти  використані за призначенням та  спрямовані  на  досягнення  запланованих показників звітного періоду.</t>
  </si>
  <si>
    <t>Загальний обсяг фінансування проекту (програми), всього</t>
  </si>
  <si>
    <t>План на звітний період з урахуванням змін</t>
  </si>
  <si>
    <t>Виконано за звітний період</t>
  </si>
  <si>
    <t>Виконано всього</t>
  </si>
  <si>
    <t>Залишок фінансування на майбутні періоди</t>
  </si>
  <si>
    <t>Видатки (надані кредити)</t>
  </si>
  <si>
    <t>Кількість отриманих листів, звернень, заяв, скарг</t>
  </si>
  <si>
    <t>Кількість виконаних  листів, звернень, заяв, скарг на одного працівника</t>
  </si>
  <si>
    <t>Кількість  прийнятих нормативно-правових актів(рішень ради) на 1-го працівника</t>
  </si>
  <si>
    <t>Кількість прийнятих  нормативно-правових актів</t>
  </si>
  <si>
    <t>Кількість виконаних листів, звернень, заяв, скарг на одного працівника</t>
  </si>
  <si>
    <t>Забезпечення виконання наданих законодавством повноважень</t>
  </si>
  <si>
    <t>Оцінка відповідності фактичних результативних показників проведеним видаткам за напрямком використання бюджетних коштів, спрямованих на досягнення цих показників</t>
  </si>
  <si>
    <t>Пояснення щодо причин відхилення касових видатків від планового показника</t>
  </si>
  <si>
    <t xml:space="preserve">Відділ з питань фізичної культури та спорту Ніжинської міської ради </t>
  </si>
  <si>
    <t>Кількість проведених засідань, нарад, семінарів</t>
  </si>
  <si>
    <t>Головний бухгалтер</t>
  </si>
  <si>
    <t>спеціальна ий фонд</t>
  </si>
  <si>
    <r>
      <rPr>
        <sz val="12"/>
        <color indexed="8"/>
        <rFont val="Times New Roman"/>
        <family val="1"/>
        <charset val="204"/>
      </rPr>
      <t>№ з/п</t>
    </r>
  </si>
  <si>
    <r>
      <rPr>
        <sz val="12"/>
        <color indexed="8"/>
        <rFont val="Times New Roman"/>
        <family val="1"/>
        <charset val="204"/>
      </rPr>
      <t>Показники</t>
    </r>
  </si>
  <si>
    <r>
      <rPr>
        <sz val="12"/>
        <color indexed="8"/>
        <rFont val="Times New Roman"/>
        <family val="1"/>
        <charset val="204"/>
      </rPr>
      <t>План з урахуванням змін</t>
    </r>
  </si>
  <si>
    <r>
      <rPr>
        <sz val="12"/>
        <color indexed="8"/>
        <rFont val="Times New Roman"/>
        <family val="1"/>
        <charset val="204"/>
      </rPr>
      <t>Виконано</t>
    </r>
  </si>
  <si>
    <r>
      <rPr>
        <sz val="12"/>
        <color indexed="8"/>
        <rFont val="Times New Roman"/>
        <family val="1"/>
        <charset val="204"/>
      </rPr>
      <t>Відхилення</t>
    </r>
  </si>
  <si>
    <r>
      <rPr>
        <sz val="11"/>
        <color indexed="8"/>
        <rFont val="Times New Roman"/>
        <family val="1"/>
        <charset val="204"/>
      </rPr>
      <t>1</t>
    </r>
  </si>
  <si>
    <r>
      <rPr>
        <sz val="12"/>
        <color indexed="8"/>
        <rFont val="Times New Roman"/>
        <family val="1"/>
        <charset val="204"/>
      </rPr>
      <t>В т.ч.</t>
    </r>
  </si>
  <si>
    <r>
      <rPr>
        <sz val="12"/>
        <color indexed="8"/>
        <rFont val="Times New Roman"/>
        <family val="1"/>
        <charset val="204"/>
      </rPr>
      <t>1</t>
    </r>
  </si>
  <si>
    <r>
      <rPr>
        <sz val="11"/>
        <color indexed="8"/>
        <rFont val="Times New Roman"/>
        <family val="1"/>
        <charset val="204"/>
      </rPr>
      <t>№ з/п</t>
    </r>
  </si>
  <si>
    <r>
      <rPr>
        <sz val="11"/>
        <color indexed="8"/>
        <rFont val="Times New Roman"/>
        <family val="1"/>
        <charset val="204"/>
      </rPr>
      <t>Показники</t>
    </r>
  </si>
  <si>
    <r>
      <rPr>
        <sz val="11"/>
        <color indexed="8"/>
        <rFont val="Times New Roman"/>
        <family val="1"/>
        <charset val="204"/>
      </rPr>
      <t>Залишок на початок року</t>
    </r>
  </si>
  <si>
    <r>
      <rPr>
        <sz val="11"/>
        <color indexed="8"/>
        <rFont val="Times New Roman"/>
        <family val="1"/>
        <charset val="204"/>
      </rPr>
      <t>х</t>
    </r>
  </si>
  <si>
    <r>
      <rPr>
        <sz val="11"/>
        <color indexed="8"/>
        <rFont val="Times New Roman"/>
        <family val="1"/>
        <charset val="204"/>
      </rPr>
      <t>В т.ч.</t>
    </r>
  </si>
  <si>
    <r>
      <rPr>
        <sz val="11"/>
        <color indexed="8"/>
        <rFont val="Times New Roman"/>
        <family val="1"/>
        <charset val="204"/>
      </rPr>
      <t>1.1</t>
    </r>
  </si>
  <si>
    <r>
      <rPr>
        <sz val="11"/>
        <color indexed="8"/>
        <rFont val="Times New Roman"/>
        <family val="1"/>
        <charset val="204"/>
      </rPr>
      <t>Власних надходжень</t>
    </r>
  </si>
  <si>
    <r>
      <rPr>
        <sz val="11"/>
        <color indexed="8"/>
        <rFont val="Times New Roman"/>
        <family val="1"/>
        <charset val="204"/>
      </rPr>
      <t>1.2</t>
    </r>
  </si>
  <si>
    <r>
      <rPr>
        <sz val="11"/>
        <color indexed="8"/>
        <rFont val="Times New Roman"/>
        <family val="1"/>
        <charset val="204"/>
      </rPr>
      <t>Інших надходжень</t>
    </r>
  </si>
  <si>
    <r>
      <rPr>
        <sz val="11"/>
        <color indexed="8"/>
        <rFont val="Times New Roman"/>
        <family val="1"/>
        <charset val="204"/>
      </rPr>
      <t>2</t>
    </r>
  </si>
  <si>
    <r>
      <rPr>
        <sz val="11"/>
        <color indexed="8"/>
        <rFont val="Times New Roman"/>
        <family val="1"/>
        <charset val="204"/>
      </rPr>
      <t>Надходження</t>
    </r>
  </si>
  <si>
    <r>
      <rPr>
        <sz val="11"/>
        <color indexed="8"/>
        <rFont val="Times New Roman"/>
        <family val="1"/>
        <charset val="204"/>
      </rPr>
      <t>2.1</t>
    </r>
  </si>
  <si>
    <r>
      <rPr>
        <sz val="11"/>
        <color indexed="8"/>
        <rFont val="Times New Roman"/>
        <family val="1"/>
        <charset val="204"/>
      </rPr>
      <t>2.2</t>
    </r>
  </si>
  <si>
    <r>
      <rPr>
        <sz val="11"/>
        <color indexed="8"/>
        <rFont val="Times New Roman"/>
        <family val="1"/>
        <charset val="204"/>
      </rPr>
      <t>Надходження позик</t>
    </r>
  </si>
  <si>
    <r>
      <rPr>
        <sz val="11"/>
        <color indexed="8"/>
        <rFont val="Times New Roman"/>
        <family val="1"/>
        <charset val="204"/>
      </rPr>
      <t>2.3</t>
    </r>
  </si>
  <si>
    <r>
      <rPr>
        <sz val="11"/>
        <color indexed="8"/>
        <rFont val="Times New Roman"/>
        <family val="1"/>
        <charset val="204"/>
      </rPr>
      <t>Повернення кредитів</t>
    </r>
  </si>
  <si>
    <r>
      <rPr>
        <sz val="11"/>
        <color indexed="8"/>
        <rFont val="Times New Roman"/>
        <family val="1"/>
        <charset val="204"/>
      </rPr>
      <t>2.4</t>
    </r>
  </si>
  <si>
    <r>
      <rPr>
        <sz val="11"/>
        <color indexed="8"/>
        <rFont val="Times New Roman"/>
        <family val="1"/>
        <charset val="204"/>
      </rPr>
      <t>Інші надходження</t>
    </r>
  </si>
  <si>
    <r>
      <rPr>
        <sz val="11"/>
        <color indexed="8"/>
        <rFont val="Times New Roman"/>
        <family val="1"/>
        <charset val="204"/>
      </rPr>
      <t>3</t>
    </r>
  </si>
  <si>
    <r>
      <rPr>
        <sz val="11"/>
        <color indexed="8"/>
        <rFont val="Times New Roman"/>
        <family val="1"/>
        <charset val="204"/>
      </rPr>
      <t>Залишок на кінець року</t>
    </r>
  </si>
  <si>
    <r>
      <rPr>
        <sz val="11"/>
        <color indexed="8"/>
        <rFont val="Times New Roman"/>
        <family val="1"/>
        <charset val="204"/>
      </rPr>
      <t>3.1</t>
    </r>
  </si>
  <si>
    <r>
      <rPr>
        <sz val="11"/>
        <color indexed="8"/>
        <rFont val="Times New Roman"/>
        <family val="1"/>
        <charset val="204"/>
      </rPr>
      <t>3.2</t>
    </r>
  </si>
  <si>
    <r>
      <rPr>
        <sz val="11"/>
        <color indexed="8"/>
        <rFont val="Times New Roman"/>
        <family val="1"/>
        <charset val="204"/>
      </rPr>
      <t>Затверджено паспортом бюджетної програми на звітний період</t>
    </r>
  </si>
  <si>
    <r>
      <rPr>
        <sz val="11"/>
        <color indexed="8"/>
        <rFont val="Times New Roman"/>
        <family val="1"/>
        <charset val="204"/>
      </rPr>
      <t>Виконано за звітний період (касові видатки/надані кредити)</t>
    </r>
  </si>
  <si>
    <r>
      <rPr>
        <sz val="11"/>
        <color indexed="8"/>
        <rFont val="Times New Roman"/>
        <family val="1"/>
        <charset val="204"/>
      </rPr>
      <t>Відхилення</t>
    </r>
  </si>
  <si>
    <r>
      <rPr>
        <b/>
        <sz val="11"/>
        <color indexed="8"/>
        <rFont val="Times New Roman"/>
        <family val="1"/>
        <charset val="204"/>
      </rPr>
      <t>1</t>
    </r>
  </si>
  <si>
    <r>
      <rPr>
        <b/>
        <sz val="11"/>
        <color indexed="8"/>
        <rFont val="Times New Roman"/>
        <family val="1"/>
        <charset val="204"/>
      </rPr>
      <t>затрат</t>
    </r>
  </si>
  <si>
    <r>
      <rPr>
        <b/>
        <sz val="11"/>
        <color indexed="8"/>
        <rFont val="Times New Roman"/>
        <family val="1"/>
        <charset val="204"/>
      </rPr>
      <t>2</t>
    </r>
  </si>
  <si>
    <r>
      <rPr>
        <b/>
        <sz val="11"/>
        <color indexed="8"/>
        <rFont val="Times New Roman"/>
        <family val="1"/>
        <charset val="204"/>
      </rPr>
      <t>продукту</t>
    </r>
  </si>
  <si>
    <r>
      <rPr>
        <b/>
        <sz val="11"/>
        <color indexed="8"/>
        <rFont val="Times New Roman"/>
        <family val="1"/>
        <charset val="204"/>
      </rPr>
      <t>3</t>
    </r>
  </si>
  <si>
    <r>
      <rPr>
        <b/>
        <sz val="11"/>
        <color indexed="8"/>
        <rFont val="Times New Roman"/>
        <family val="1"/>
        <charset val="204"/>
      </rPr>
      <t>ефективності</t>
    </r>
  </si>
  <si>
    <r>
      <rPr>
        <sz val="11"/>
        <color indexed="8"/>
        <rFont val="Times New Roman"/>
        <family val="1"/>
        <charset val="204"/>
      </rPr>
      <t>Попередній рік</t>
    </r>
  </si>
  <si>
    <r>
      <rPr>
        <sz val="11"/>
        <color indexed="8"/>
        <rFont val="Times New Roman"/>
        <family val="1"/>
        <charset val="204"/>
      </rPr>
      <t>Звітний рік</t>
    </r>
  </si>
  <si>
    <r>
      <rPr>
        <sz val="11"/>
        <color indexed="8"/>
        <rFont val="Times New Roman"/>
        <family val="1"/>
        <charset val="204"/>
      </rPr>
      <t>Видатки (надані кредити)</t>
    </r>
  </si>
  <si>
    <r>
      <rPr>
        <b/>
        <sz val="11"/>
        <color indexed="8"/>
        <rFont val="Times New Roman"/>
        <family val="1"/>
        <charset val="204"/>
      </rPr>
      <t>Напрям використання бюджетних коштів</t>
    </r>
  </si>
  <si>
    <r>
      <rPr>
        <sz val="12"/>
        <color indexed="8"/>
        <rFont val="Times New Roman"/>
        <family val="1"/>
        <charset val="204"/>
      </rPr>
      <t>5.5 «Виконання інвестиційних (проектів) програм»:</t>
    </r>
  </si>
  <si>
    <r>
      <rPr>
        <sz val="11"/>
        <color indexed="8"/>
        <rFont val="Times New Roman"/>
        <family val="1"/>
        <charset val="204"/>
      </rPr>
      <t>Код</t>
    </r>
  </si>
  <si>
    <r>
      <rPr>
        <sz val="11"/>
        <color indexed="8"/>
        <rFont val="Times New Roman"/>
        <family val="1"/>
        <charset val="204"/>
      </rPr>
      <t>4</t>
    </r>
  </si>
  <si>
    <r>
      <rPr>
        <sz val="11"/>
        <color indexed="8"/>
        <rFont val="Times New Roman"/>
        <family val="1"/>
        <charset val="204"/>
      </rPr>
      <t>5</t>
    </r>
  </si>
  <si>
    <r>
      <rPr>
        <sz val="11"/>
        <color indexed="8"/>
        <rFont val="Times New Roman"/>
        <family val="1"/>
        <charset val="204"/>
      </rPr>
      <t>6=5-4</t>
    </r>
  </si>
  <si>
    <r>
      <rPr>
        <sz val="11"/>
        <color indexed="8"/>
        <rFont val="Times New Roman"/>
        <family val="1"/>
        <charset val="204"/>
      </rPr>
      <t>7</t>
    </r>
  </si>
  <si>
    <r>
      <rPr>
        <sz val="11"/>
        <color indexed="8"/>
        <rFont val="Times New Roman"/>
        <family val="1"/>
        <charset val="204"/>
      </rPr>
      <t>8=3-7</t>
    </r>
  </si>
  <si>
    <r>
      <rPr>
        <sz val="11"/>
        <color indexed="8"/>
        <rFont val="Times New Roman"/>
        <family val="1"/>
        <charset val="204"/>
      </rPr>
      <t>1.</t>
    </r>
  </si>
  <si>
    <r>
      <rPr>
        <sz val="11"/>
        <color indexed="8"/>
        <rFont val="Times New Roman"/>
        <family val="1"/>
        <charset val="204"/>
      </rPr>
      <t>Надходження, всього:</t>
    </r>
  </si>
  <si>
    <r>
      <rPr>
        <sz val="11"/>
        <color indexed="8"/>
        <rFont val="Times New Roman"/>
        <family val="1"/>
        <charset val="204"/>
      </rPr>
      <t>Бюджет розвитку за джерелами</t>
    </r>
  </si>
  <si>
    <r>
      <rPr>
        <sz val="11"/>
        <color indexed="8"/>
        <rFont val="Times New Roman"/>
        <family val="1"/>
        <charset val="204"/>
      </rPr>
      <t>Надходження із аг. фонду бюджету до спецфонду (бюджету розвитку)</t>
    </r>
  </si>
  <si>
    <r>
      <rPr>
        <sz val="11"/>
        <color indexed="8"/>
        <rFont val="Times New Roman"/>
        <family val="1"/>
        <charset val="204"/>
      </rPr>
      <t>Запозичення до бюджету</t>
    </r>
  </si>
  <si>
    <r>
      <rPr>
        <sz val="11"/>
        <color indexed="8"/>
        <rFont val="Times New Roman"/>
        <family val="1"/>
        <charset val="204"/>
      </rPr>
      <t>Інші джерела</t>
    </r>
  </si>
  <si>
    <r>
      <rPr>
        <sz val="11"/>
        <color indexed="8"/>
        <rFont val="Times New Roman"/>
        <family val="1"/>
        <charset val="204"/>
      </rPr>
      <t>Пояснення щодо причин відхилення фактичних надходжень від планового показника</t>
    </r>
  </si>
  <si>
    <r>
      <rPr>
        <sz val="11"/>
        <color indexed="8"/>
        <rFont val="Times New Roman"/>
        <family val="1"/>
        <charset val="204"/>
      </rPr>
      <t>Видатки бюджету розвитку всього:</t>
    </r>
  </si>
  <si>
    <r>
      <rPr>
        <sz val="11"/>
        <color indexed="8"/>
        <rFont val="Times New Roman"/>
        <family val="1"/>
        <charset val="204"/>
      </rPr>
      <t>Пояснення щодо причин відхилення фактичних надходжень від касових видатків</t>
    </r>
  </si>
  <si>
    <r>
      <rPr>
        <sz val="11"/>
        <color indexed="8"/>
        <rFont val="Times New Roman"/>
        <family val="1"/>
        <charset val="204"/>
      </rPr>
      <t>Всього за інцест.проектами</t>
    </r>
  </si>
  <si>
    <r>
      <rPr>
        <sz val="11"/>
        <color indexed="8"/>
        <rFont val="Times New Roman"/>
        <family val="1"/>
        <charset val="204"/>
      </rPr>
      <t>Інвестиційний проект (програма )1</t>
    </r>
  </si>
  <si>
    <r>
      <rPr>
        <sz val="11"/>
        <color indexed="8"/>
        <rFont val="Times New Roman"/>
        <family val="1"/>
        <charset val="204"/>
      </rPr>
      <t>Пояснення щодо причин відхилення касових видатків на виконання інвестиційного проекту (програми) 1 від планового показника</t>
    </r>
  </si>
  <si>
    <r>
      <rPr>
        <sz val="11"/>
        <color indexed="8"/>
        <rFont val="Times New Roman"/>
        <family val="1"/>
        <charset val="204"/>
      </rPr>
      <t>Напрям спрямування коштів (об’єкт)1</t>
    </r>
  </si>
  <si>
    <r>
      <rPr>
        <sz val="11"/>
        <color indexed="8"/>
        <rFont val="Times New Roman"/>
        <family val="1"/>
        <charset val="204"/>
      </rPr>
      <t>Напрям спрямування коштів(об’ єкт)2</t>
    </r>
  </si>
  <si>
    <r>
      <rPr>
        <sz val="11"/>
        <color indexed="8"/>
        <rFont val="Times New Roman"/>
        <family val="1"/>
        <charset val="204"/>
      </rPr>
      <t>Кап.видатки з утримання бюджетних установ</t>
    </r>
  </si>
  <si>
    <r>
      <t xml:space="preserve">5.6    «Наявність фінансових порушень за результатами контрольних заходів»: </t>
    </r>
    <r>
      <rPr>
        <i/>
        <sz val="11"/>
        <color indexed="8"/>
        <rFont val="Times New Roman"/>
        <family val="1"/>
        <charset val="204"/>
      </rPr>
      <t>Фінансових порушень не виявлено.</t>
    </r>
  </si>
  <si>
    <r>
      <rPr>
        <b/>
        <sz val="11"/>
        <color indexed="8"/>
        <rFont val="Times New Roman"/>
        <family val="1"/>
        <charset val="204"/>
      </rPr>
      <t>актуальності бюджетної програми</t>
    </r>
    <r>
      <rPr>
        <i/>
        <sz val="11"/>
        <color indexed="8"/>
        <rFont val="Times New Roman"/>
        <family val="1"/>
        <charset val="204"/>
      </rPr>
      <t xml:space="preserve"> - Програма розроблена для забезпечення виконання функцій місцевого самоврядування у сфері спорту.</t>
    </r>
  </si>
  <si>
    <r>
      <rPr>
        <b/>
        <sz val="11"/>
        <color indexed="8"/>
        <rFont val="Times New Roman"/>
        <family val="1"/>
        <charset val="204"/>
      </rPr>
      <t>Довгострокових наслідків бюджетної програми</t>
    </r>
    <r>
      <rPr>
        <sz val="11"/>
        <color indexed="8"/>
        <rFont val="Times New Roman"/>
        <family val="1"/>
        <charset val="204"/>
      </rPr>
      <t xml:space="preserve"> - </t>
    </r>
    <r>
      <rPr>
        <i/>
        <sz val="11"/>
        <color indexed="8"/>
        <rFont val="Times New Roman"/>
        <family val="1"/>
        <charset val="204"/>
      </rPr>
      <t>Програма потребує постійної реалізації в наступних роках.</t>
    </r>
  </si>
  <si>
    <t>Обсяг кредиторської заборгованості, погашеної в 2019 році</t>
  </si>
  <si>
    <t>Кількість предметів, обладнання довгострокового користування</t>
  </si>
  <si>
    <t>Видатки на закупівлю предметів, обладнання довгострокового користування</t>
  </si>
  <si>
    <t>середні витрати на закупівлю предметів, обладнання довгострокового користування</t>
  </si>
  <si>
    <t xml:space="preserve">Середні витрати на утримання однієї штатної одиниці </t>
  </si>
  <si>
    <t>Кількість отриманих доручень. листів, звернень, заяв, скарг</t>
  </si>
  <si>
    <t xml:space="preserve">Завдання програми в здійсненні відділом з питань фізичної культури та спорту наданих законодавством повноважень виконано. Заборгованості по заробітній платі та енергоносіях на кінець звітного періоду немає.  Всі отримані протягом звітного року запити, звернення, заяви, доручення були оброблені в належні строки, надані обґрунтовані відповіді, копії документів. Бюджетні кошти використані за призначенням та спрямовані на досягнення запланованих показників.
</t>
  </si>
  <si>
    <t>Придбання обладнання та предметів довгострокового використання</t>
  </si>
  <si>
    <t>Загальн их фонд</t>
  </si>
  <si>
    <t>Спеціальн ий фонд</t>
  </si>
  <si>
    <t>Загальних фонд</t>
  </si>
  <si>
    <t>Спеціальний фонд</t>
  </si>
  <si>
    <t>Спеціаль ний фонд</t>
  </si>
  <si>
    <t>Якості</t>
  </si>
  <si>
    <t>Відсоток вчасно виконаних доручень, листів, звернень, заяв, скарг  у їх загальній кількості</t>
  </si>
  <si>
    <t>Відсоток прийнятих нормативно-правових актів в загальній кількості розроблених</t>
  </si>
  <si>
    <t>Відсоток виконання завдання з придбання предметів довгострокового використання</t>
  </si>
  <si>
    <t xml:space="preserve">6.Узагальнений висновок щодо: </t>
  </si>
  <si>
    <r>
      <rPr>
        <b/>
        <sz val="11"/>
        <color indexed="8"/>
        <rFont val="Times New Roman"/>
        <family val="1"/>
        <charset val="204"/>
      </rPr>
      <t>корисності бюджетної програми</t>
    </r>
    <r>
      <rPr>
        <sz val="11"/>
        <color indexed="8"/>
        <rFont val="Times New Roman"/>
        <family val="1"/>
        <charset val="204"/>
      </rPr>
      <t xml:space="preserve"> -</t>
    </r>
    <r>
      <rPr>
        <i/>
        <sz val="11"/>
        <color indexed="8"/>
        <rFont val="Times New Roman"/>
        <family val="1"/>
        <charset val="204"/>
      </rPr>
      <t xml:space="preserve"> Координація і контроль галузі спорту Ніжинської територіальної громади</t>
    </r>
  </si>
  <si>
    <t>Людмила КОРНІЄНКО</t>
  </si>
  <si>
    <t>в тому числі, посадових осіб органів місцевого самоврядування</t>
  </si>
  <si>
    <t>з них - керівників самостійних підрозділів</t>
  </si>
  <si>
    <t>спеціалістів</t>
  </si>
  <si>
    <t>іншого персоналу</t>
  </si>
  <si>
    <t xml:space="preserve">кількість фактично зайнятих </t>
  </si>
  <si>
    <t>в тому числі, жінок</t>
  </si>
  <si>
    <t>чоловіків</t>
  </si>
  <si>
    <t>Кількість розроблених нормативно-правових актів</t>
  </si>
  <si>
    <t>Пояснення щодо розбіжностей між фактичними та плановими результативними показниками:</t>
  </si>
  <si>
    <r>
      <rPr>
        <b/>
        <sz val="11"/>
        <color indexed="8"/>
        <rFont val="Times New Roman"/>
        <family val="1"/>
        <charset val="204"/>
      </rPr>
      <t>Пояснення щодо розбіжностей між фактичними та плановими результативними показниками:</t>
    </r>
    <r>
      <rPr>
        <i/>
        <sz val="11"/>
        <color indexed="8"/>
        <rFont val="Times New Roman"/>
        <family val="1"/>
        <charset val="204"/>
      </rPr>
      <t>Економне використання бюдежтних ресурсів (залишок планових призначень)</t>
    </r>
  </si>
  <si>
    <t xml:space="preserve">Пояснення щодо розбіжностей між фактичними та плановими результативними показниками: </t>
  </si>
  <si>
    <t>кількість розроблених нормативно-правових актів</t>
  </si>
  <si>
    <t xml:space="preserve">Керівництво і управління у відповідній сфері у містах (місті Києві), селищах,  селах,  територіальних громадах
</t>
  </si>
  <si>
    <t>Керівництво і управління у відповідній сфері фізичної культури і спорту</t>
  </si>
  <si>
    <t xml:space="preserve">Пояснення причин відхилень фактичних обсягів надходжень від планових </t>
  </si>
  <si>
    <t>Пояснення причин наявності залишку надходжень спеціального фонду, в т.ч. власних надходжень бюджетних установ та інших надходжень , на початок року</t>
  </si>
  <si>
    <t>Оцінка ефективності бюджетної програми за 2022 рік</t>
  </si>
  <si>
    <r>
      <rPr>
        <b/>
        <sz val="12"/>
        <color indexed="8"/>
        <rFont val="Times New Roman"/>
        <family val="1"/>
        <charset val="204"/>
      </rPr>
      <t>Пояснення щодо причин відхилення касових видатків(наданих кредитів) від планового показника:</t>
    </r>
    <r>
      <rPr>
        <sz val="12"/>
        <color indexed="8"/>
        <rFont val="Times New Roman"/>
        <family val="1"/>
        <charset val="204"/>
      </rPr>
      <t xml:space="preserve"> </t>
    </r>
    <r>
      <rPr>
        <i/>
        <sz val="12"/>
        <color indexed="8"/>
        <rFont val="Times New Roman"/>
        <family val="1"/>
        <charset val="204"/>
      </rPr>
      <t>Залишок плану -30 303,32 грн за рахунок економії заробітної плати та електроенергії</t>
    </r>
  </si>
  <si>
    <t>-</t>
  </si>
  <si>
    <r>
      <t>5.7    «Стан фінансової дисципліни» :</t>
    </r>
    <r>
      <rPr>
        <i/>
        <sz val="11"/>
        <color indexed="8"/>
        <rFont val="Times New Roman"/>
        <family val="1"/>
        <charset val="204"/>
      </rPr>
      <t xml:space="preserve"> Станом на 01.01.2023 р. програма виконана в повному обсязі. Не допущено виникнення  кредиторської заборгованості.</t>
    </r>
  </si>
  <si>
    <r>
      <rPr>
        <b/>
        <sz val="11"/>
        <color indexed="8"/>
        <rFont val="Times New Roman"/>
        <family val="1"/>
        <charset val="204"/>
      </rPr>
      <t xml:space="preserve">ефективності бюджетної програми </t>
    </r>
    <r>
      <rPr>
        <sz val="11"/>
        <color indexed="8"/>
        <rFont val="Times New Roman"/>
        <family val="1"/>
        <charset val="204"/>
      </rPr>
      <t xml:space="preserve">- </t>
    </r>
    <r>
      <rPr>
        <i/>
        <sz val="11"/>
        <color indexed="8"/>
        <rFont val="Times New Roman"/>
        <family val="1"/>
        <charset val="204"/>
      </rPr>
      <t>Забезпечення діяльності відділу з питань фізичної культури та спорту Ніжинської міської ради дало можливість впродовж 2022 р. виконати у повному обсязі  покладені на відділ завдання та забезпечити реалізацію функцій і завдань, а також на належному рівні вирішувати питання фінансового забезпечення (проведено оплату всіх обов'язкових платежів за комунальні послуги і енергоносії, здійснено поточні видатки для придбання необхідних товарів та послуг, забезпечено своєчасну виплату заробітної плати).</t>
    </r>
  </si>
  <si>
    <t>5.4 « Виконання показників бюджетної програми порівняно із показниками попереднього року»:    ( тис. грн.)</t>
  </si>
  <si>
    <t>5.1 «Виконання бюджетної програми за напрямами використання бюджетних коштів»:                                                    (тис.грн.)</t>
  </si>
  <si>
    <t>5.2 «Виконання бюджетної програми за джерелами надходжень спеціального фонду»                     (тис.грн.)</t>
  </si>
  <si>
    <t xml:space="preserve">5.3. «Виконання результативних показників бюджетної програми за напрямками використання бюджетних коштів»    </t>
  </si>
  <si>
    <t>Видатки  загального фонду  на  рівні  попереднього періоду. Зменшення  обсягів видатків по спеціальному фонду пов'язано із зменшенням потреби у капітальних видатках</t>
  </si>
  <si>
    <t>Зменшилась кількість листів, звернень від громадян,  зменшилась кількість прийнятих нормативно-правових актів, які формувались відповідно до  поставлених завдань,  переважно  через  введення  воєнного стану</t>
  </si>
</sst>
</file>

<file path=xl/styles.xml><?xml version="1.0" encoding="utf-8"?>
<styleSheet xmlns="http://schemas.openxmlformats.org/spreadsheetml/2006/main">
  <numFmts count="5">
    <numFmt numFmtId="164" formatCode="_-* #,##0.00\ _₴_-;\-* #,##0.00\ _₴_-;_-* &quot;-&quot;??\ _₴_-;_-@_-"/>
    <numFmt numFmtId="165" formatCode="0.0"/>
    <numFmt numFmtId="166" formatCode="_-* #,##0.000\ _₴_-;\-* #,##0.000\ _₴_-;_-* &quot;-&quot;??\ _₴_-;_-@_-"/>
    <numFmt numFmtId="167" formatCode="_-* #,##0\ _₴_-;\-* #,##0\ _₴_-;_-* &quot;-&quot;??\ _₴_-;_-@_-"/>
    <numFmt numFmtId="171" formatCode="_-* #,##0.0\ _₴_-;\-* #,##0.0\ _₴_-;_-* &quot;-&quot;??\ _₴_-;_-@_-"/>
  </numFmts>
  <fonts count="22">
    <font>
      <sz val="10"/>
      <name val="Arial"/>
    </font>
    <font>
      <sz val="10"/>
      <name val="Arial"/>
      <family val="2"/>
      <charset val="204"/>
    </font>
    <font>
      <sz val="10"/>
      <color indexed="8"/>
      <name val="Times New Roman"/>
      <family val="1"/>
      <charset val="204"/>
    </font>
    <font>
      <b/>
      <sz val="11"/>
      <color indexed="8"/>
      <name val="Times New Roman"/>
      <family val="1"/>
      <charset val="204"/>
    </font>
    <font>
      <i/>
      <sz val="11"/>
      <color indexed="8"/>
      <name val="Times New Roman"/>
      <family val="1"/>
      <charset val="204"/>
    </font>
    <font>
      <b/>
      <sz val="14"/>
      <color indexed="8"/>
      <name val="Times New Roman"/>
      <family val="1"/>
      <charset val="204"/>
    </font>
    <font>
      <sz val="14"/>
      <color indexed="8"/>
      <name val="Times New Roman"/>
      <family val="1"/>
      <charset val="204"/>
    </font>
    <font>
      <i/>
      <sz val="12"/>
      <color indexed="8"/>
      <name val="Times New Roman"/>
      <family val="1"/>
      <charset val="204"/>
    </font>
    <font>
      <sz val="12"/>
      <color indexed="8"/>
      <name val="Times New Roman"/>
      <family val="1"/>
      <charset val="204"/>
    </font>
    <font>
      <sz val="8"/>
      <color indexed="8"/>
      <name val="Times New Roman"/>
      <family val="1"/>
      <charset val="204"/>
    </font>
    <font>
      <sz val="11"/>
      <color indexed="8"/>
      <name val="Times New Roman"/>
      <family val="1"/>
      <charset val="204"/>
    </font>
    <font>
      <b/>
      <sz val="12"/>
      <color indexed="8"/>
      <name val="Times New Roman"/>
      <family val="1"/>
      <charset val="204"/>
    </font>
    <font>
      <sz val="9"/>
      <color indexed="8"/>
      <name val="Times New Roman"/>
      <family val="1"/>
      <charset val="204"/>
    </font>
    <font>
      <b/>
      <sz val="10"/>
      <color indexed="8"/>
      <name val="Times New Roman"/>
      <family val="1"/>
      <charset val="204"/>
    </font>
    <font>
      <i/>
      <sz val="10"/>
      <color indexed="8"/>
      <name val="Times New Roman"/>
      <family val="1"/>
      <charset val="204"/>
    </font>
    <font>
      <sz val="10"/>
      <color rgb="FFFF0000"/>
      <name val="Times New Roman"/>
      <family val="1"/>
      <charset val="204"/>
    </font>
    <font>
      <sz val="10"/>
      <name val="Times New Roman"/>
      <family val="1"/>
      <charset val="204"/>
    </font>
    <font>
      <i/>
      <sz val="10"/>
      <name val="Times New Roman"/>
      <family val="1"/>
      <charset val="204"/>
    </font>
    <font>
      <sz val="10"/>
      <name val="Arial"/>
    </font>
    <font>
      <b/>
      <sz val="10"/>
      <name val="Times New Roman"/>
      <family val="1"/>
      <charset val="204"/>
    </font>
    <font>
      <b/>
      <sz val="10"/>
      <color rgb="FFFF0000"/>
      <name val="Times New Roman"/>
      <family val="1"/>
      <charset val="204"/>
    </font>
    <font>
      <i/>
      <sz val="11"/>
      <name val="Times New Roman"/>
      <family val="1"/>
      <charset val="204"/>
    </font>
  </fonts>
  <fills count="3">
    <fill>
      <patternFill patternType="none"/>
    </fill>
    <fill>
      <patternFill patternType="gray125"/>
    </fill>
    <fill>
      <patternFill patternType="solid">
        <fgColor theme="0"/>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top style="thin">
        <color indexed="64"/>
      </top>
      <bottom/>
      <diagonal/>
    </border>
    <border>
      <left/>
      <right/>
      <top/>
      <bottom style="thin">
        <color indexed="64"/>
      </bottom>
      <diagonal/>
    </border>
    <border>
      <left/>
      <right style="medium">
        <color indexed="64"/>
      </right>
      <top/>
      <bottom style="medium">
        <color indexed="64"/>
      </bottom>
      <diagonal/>
    </border>
  </borders>
  <cellStyleXfs count="3">
    <xf numFmtId="0" fontId="0" fillId="0" borderId="0"/>
    <xf numFmtId="0" fontId="1" fillId="0" borderId="0"/>
    <xf numFmtId="164" fontId="18" fillId="0" borderId="0" applyFont="0" applyFill="0" applyBorder="0" applyAlignment="0" applyProtection="0"/>
  </cellStyleXfs>
  <cellXfs count="83">
    <xf numFmtId="0" fontId="0" fillId="0" borderId="0" xfId="0"/>
    <xf numFmtId="0" fontId="2" fillId="0" borderId="0" xfId="0" applyFont="1" applyAlignment="1">
      <alignment horizontal="left" vertical="center" wrapText="1"/>
    </xf>
    <xf numFmtId="0" fontId="5" fillId="0" borderId="0" xfId="0" applyFont="1" applyAlignment="1">
      <alignment horizontal="center" vertical="center" wrapText="1"/>
    </xf>
    <xf numFmtId="0" fontId="6" fillId="0" borderId="0" xfId="0" applyFont="1" applyAlignment="1">
      <alignment horizontal="center" vertical="center" wrapText="1"/>
    </xf>
    <xf numFmtId="0" fontId="2" fillId="0" borderId="0" xfId="0" applyFont="1" applyAlignment="1">
      <alignment horizontal="center" vertical="center" wrapText="1"/>
    </xf>
    <xf numFmtId="0" fontId="9" fillId="0" borderId="1" xfId="0" applyFont="1" applyBorder="1" applyAlignment="1">
      <alignment horizontal="center" vertical="center" wrapText="1"/>
    </xf>
    <xf numFmtId="0" fontId="9" fillId="0" borderId="0" xfId="0" applyFont="1" applyAlignment="1">
      <alignment horizontal="center" vertical="center" wrapText="1"/>
    </xf>
    <xf numFmtId="0" fontId="2" fillId="0" borderId="1" xfId="0" applyFont="1" applyBorder="1" applyAlignment="1">
      <alignment horizontal="center" vertical="center" wrapText="1"/>
    </xf>
    <xf numFmtId="0" fontId="10" fillId="0" borderId="1" xfId="0" applyFont="1" applyBorder="1" applyAlignment="1">
      <alignment horizontal="center" vertical="center" wrapText="1"/>
    </xf>
    <xf numFmtId="0" fontId="2" fillId="0" borderId="1" xfId="0" applyFont="1" applyBorder="1" applyAlignment="1">
      <alignment horizontal="left" vertical="center" wrapText="1"/>
    </xf>
    <xf numFmtId="0" fontId="10" fillId="0" borderId="1" xfId="0" applyFont="1" applyBorder="1" applyAlignment="1">
      <alignment horizontal="left" vertical="center" wrapText="1"/>
    </xf>
    <xf numFmtId="0" fontId="12" fillId="0" borderId="1" xfId="0" applyFont="1" applyBorder="1" applyAlignment="1">
      <alignment horizontal="center" vertical="center" wrapText="1"/>
    </xf>
    <xf numFmtId="165" fontId="2" fillId="0" borderId="1" xfId="0" applyNumberFormat="1" applyFont="1" applyBorder="1" applyAlignment="1">
      <alignment horizontal="center" vertical="center" wrapText="1"/>
    </xf>
    <xf numFmtId="0" fontId="13" fillId="0" borderId="1" xfId="0" applyFont="1" applyBorder="1" applyAlignment="1">
      <alignment horizontal="left" vertical="center" wrapText="1"/>
    </xf>
    <xf numFmtId="0" fontId="13" fillId="0" borderId="0" xfId="0" applyFont="1" applyAlignment="1">
      <alignment horizontal="left" vertical="center" wrapText="1"/>
    </xf>
    <xf numFmtId="0" fontId="8" fillId="0" borderId="0" xfId="0" applyFont="1" applyAlignment="1">
      <alignment horizontal="left" vertical="center" wrapText="1"/>
    </xf>
    <xf numFmtId="0" fontId="15" fillId="0" borderId="1" xfId="0" applyFont="1" applyBorder="1" applyAlignment="1">
      <alignment horizontal="center" vertical="center" wrapText="1"/>
    </xf>
    <xf numFmtId="0" fontId="16" fillId="0" borderId="1" xfId="0" applyFont="1" applyBorder="1" applyAlignment="1">
      <alignment horizontal="center" vertical="center" wrapText="1"/>
    </xf>
    <xf numFmtId="165" fontId="16" fillId="0" borderId="1" xfId="0" applyNumberFormat="1" applyFont="1" applyBorder="1" applyAlignment="1">
      <alignment horizontal="center" vertical="center" wrapText="1"/>
    </xf>
    <xf numFmtId="0" fontId="13" fillId="0" borderId="1" xfId="0" applyFont="1" applyBorder="1" applyAlignment="1">
      <alignment horizontal="center" vertical="center" wrapText="1"/>
    </xf>
    <xf numFmtId="0" fontId="2" fillId="2" borderId="1" xfId="0" applyFont="1" applyFill="1" applyBorder="1" applyAlignment="1">
      <alignment horizontal="left" vertical="center" wrapText="1"/>
    </xf>
    <xf numFmtId="0" fontId="10" fillId="2" borderId="1" xfId="0" applyFont="1" applyFill="1" applyBorder="1" applyAlignment="1">
      <alignment horizontal="left" vertical="center" wrapText="1"/>
    </xf>
    <xf numFmtId="0" fontId="16" fillId="2" borderId="1" xfId="0" applyFont="1" applyFill="1" applyBorder="1" applyAlignment="1">
      <alignment horizontal="center" vertical="center" wrapText="1"/>
    </xf>
    <xf numFmtId="2" fontId="16" fillId="2" borderId="1" xfId="0" applyNumberFormat="1" applyFont="1" applyFill="1" applyBorder="1" applyAlignment="1">
      <alignment horizontal="center" vertical="center" wrapText="1"/>
    </xf>
    <xf numFmtId="0" fontId="13" fillId="2" borderId="1" xfId="0" applyFont="1" applyFill="1" applyBorder="1" applyAlignment="1">
      <alignment horizontal="left" vertical="center" wrapText="1"/>
    </xf>
    <xf numFmtId="0" fontId="3" fillId="2" borderId="1" xfId="0" applyFont="1" applyFill="1" applyBorder="1" applyAlignment="1">
      <alignment horizontal="left" vertical="center" wrapText="1"/>
    </xf>
    <xf numFmtId="165" fontId="16" fillId="2" borderId="1" xfId="0" applyNumberFormat="1" applyFont="1" applyFill="1" applyBorder="1" applyAlignment="1">
      <alignment horizontal="center" vertical="center" wrapText="1"/>
    </xf>
    <xf numFmtId="0" fontId="2" fillId="2" borderId="1" xfId="0" applyFont="1" applyFill="1" applyBorder="1" applyAlignment="1">
      <alignment vertical="center" wrapText="1"/>
    </xf>
    <xf numFmtId="164" fontId="16" fillId="2" borderId="1" xfId="2" applyFont="1" applyFill="1" applyBorder="1" applyAlignment="1">
      <alignment horizontal="center" vertical="center" wrapText="1"/>
    </xf>
    <xf numFmtId="0" fontId="19" fillId="2" borderId="1" xfId="0" applyFont="1" applyFill="1" applyBorder="1" applyAlignment="1">
      <alignment horizontal="center" vertical="center" wrapText="1"/>
    </xf>
    <xf numFmtId="164" fontId="15" fillId="2" borderId="1" xfId="2" applyFont="1" applyFill="1" applyBorder="1" applyAlignment="1">
      <alignment horizontal="center" vertical="center" wrapText="1"/>
    </xf>
    <xf numFmtId="0" fontId="15" fillId="2" borderId="1" xfId="0" applyFont="1" applyFill="1" applyBorder="1" applyAlignment="1">
      <alignment horizontal="center" vertical="center" wrapText="1"/>
    </xf>
    <xf numFmtId="0" fontId="20" fillId="2" borderId="1" xfId="0" applyFont="1" applyFill="1" applyBorder="1" applyAlignment="1">
      <alignment horizontal="center" vertical="center" wrapText="1"/>
    </xf>
    <xf numFmtId="2" fontId="15" fillId="2" borderId="1" xfId="0" applyNumberFormat="1" applyFont="1" applyFill="1" applyBorder="1" applyAlignment="1">
      <alignment horizontal="center" vertical="center" wrapText="1"/>
    </xf>
    <xf numFmtId="167" fontId="16" fillId="2" borderId="1" xfId="2" applyNumberFormat="1" applyFont="1" applyFill="1" applyBorder="1" applyAlignment="1">
      <alignment horizontal="center" vertical="center" wrapText="1"/>
    </xf>
    <xf numFmtId="1" fontId="16" fillId="2" borderId="1" xfId="0" applyNumberFormat="1" applyFont="1" applyFill="1" applyBorder="1" applyAlignment="1">
      <alignment horizontal="center" vertical="center" wrapText="1"/>
    </xf>
    <xf numFmtId="166" fontId="16" fillId="2" borderId="1" xfId="2" applyNumberFormat="1" applyFont="1" applyFill="1" applyBorder="1" applyAlignment="1">
      <alignment horizontal="center" vertical="center" wrapText="1"/>
    </xf>
    <xf numFmtId="166" fontId="15" fillId="2" borderId="1" xfId="2" applyNumberFormat="1" applyFont="1" applyFill="1" applyBorder="1" applyAlignment="1">
      <alignment horizontal="center" vertical="center" wrapText="1"/>
    </xf>
    <xf numFmtId="0" fontId="7" fillId="0" borderId="0" xfId="0" applyFont="1" applyAlignment="1">
      <alignment horizontal="left" vertical="center" wrapText="1"/>
    </xf>
    <xf numFmtId="0" fontId="10" fillId="0" borderId="1" xfId="0" applyFont="1" applyBorder="1" applyAlignment="1">
      <alignment horizontal="left" vertical="center" wrapText="1"/>
    </xf>
    <xf numFmtId="0" fontId="2" fillId="0" borderId="1" xfId="0" applyFont="1" applyBorder="1" applyAlignment="1">
      <alignment horizontal="left" vertical="center" wrapText="1"/>
    </xf>
    <xf numFmtId="0" fontId="2" fillId="0" borderId="1" xfId="0" applyFont="1" applyBorder="1" applyAlignment="1">
      <alignment horizontal="center" vertical="center" wrapText="1"/>
    </xf>
    <xf numFmtId="0" fontId="8" fillId="0" borderId="0" xfId="0" applyFont="1" applyAlignment="1">
      <alignment horizontal="center" vertical="center" wrapText="1"/>
    </xf>
    <xf numFmtId="0" fontId="2" fillId="0" borderId="0" xfId="0" applyFont="1" applyAlignment="1">
      <alignment horizontal="center" vertical="center" wrapText="1"/>
    </xf>
    <xf numFmtId="0" fontId="5" fillId="0" borderId="0" xfId="0" applyFont="1" applyAlignment="1">
      <alignment horizontal="center" vertical="center" wrapText="1"/>
    </xf>
    <xf numFmtId="0" fontId="6" fillId="0" borderId="0" xfId="0" applyFont="1" applyAlignment="1">
      <alignment horizontal="center" vertical="center" wrapText="1"/>
    </xf>
    <xf numFmtId="0" fontId="3" fillId="2" borderId="1" xfId="0" applyFont="1" applyFill="1" applyBorder="1" applyAlignment="1">
      <alignment horizontal="center" vertical="center" wrapText="1"/>
    </xf>
    <xf numFmtId="0" fontId="5" fillId="0" borderId="0" xfId="0" applyFont="1" applyAlignment="1">
      <alignment horizontal="left" vertical="center" wrapText="1"/>
    </xf>
    <xf numFmtId="0" fontId="3" fillId="0" borderId="0" xfId="0" applyFont="1" applyAlignment="1">
      <alignment horizontal="center" vertical="center" wrapText="1"/>
    </xf>
    <xf numFmtId="0" fontId="8" fillId="2" borderId="0" xfId="0" applyFont="1" applyFill="1" applyAlignment="1">
      <alignment horizontal="left" vertical="center" wrapText="1"/>
    </xf>
    <xf numFmtId="0" fontId="2" fillId="2" borderId="0" xfId="0" applyFont="1" applyFill="1" applyAlignment="1">
      <alignment horizontal="left" vertical="center" wrapText="1"/>
    </xf>
    <xf numFmtId="0" fontId="8" fillId="0" borderId="0" xfId="0" applyFont="1" applyAlignment="1">
      <alignment horizontal="left" vertical="center" wrapText="1"/>
    </xf>
    <xf numFmtId="0" fontId="2" fillId="0" borderId="0" xfId="0" applyFont="1" applyAlignment="1">
      <alignment horizontal="left" vertical="center" wrapText="1"/>
    </xf>
    <xf numFmtId="0" fontId="10" fillId="0" borderId="0" xfId="0" applyFont="1" applyAlignment="1">
      <alignment horizontal="left" vertical="center" wrapText="1"/>
    </xf>
    <xf numFmtId="0" fontId="14" fillId="0" borderId="0" xfId="0" applyFont="1" applyAlignment="1">
      <alignment horizontal="left" vertical="center" wrapText="1"/>
    </xf>
    <xf numFmtId="0" fontId="10" fillId="0" borderId="1" xfId="0" applyFont="1" applyBorder="1" applyAlignment="1">
      <alignment horizontal="center" vertical="center" wrapText="1"/>
    </xf>
    <xf numFmtId="0" fontId="2" fillId="2" borderId="1" xfId="0" applyFont="1" applyFill="1" applyBorder="1" applyAlignment="1">
      <alignment horizontal="center" vertical="center" wrapText="1"/>
    </xf>
    <xf numFmtId="0" fontId="3" fillId="2" borderId="4" xfId="0" applyFont="1" applyFill="1" applyBorder="1" applyAlignment="1">
      <alignment horizontal="center" vertical="center" wrapText="1"/>
    </xf>
    <xf numFmtId="0" fontId="4" fillId="0" borderId="0" xfId="0" applyFont="1" applyAlignment="1">
      <alignment horizontal="left" vertical="center" wrapText="1"/>
    </xf>
    <xf numFmtId="0" fontId="13" fillId="0" borderId="1" xfId="0" applyFont="1" applyBorder="1" applyAlignment="1">
      <alignment horizontal="left" vertical="center" wrapText="1"/>
    </xf>
    <xf numFmtId="0" fontId="17" fillId="0" borderId="0" xfId="0" applyFont="1" applyAlignment="1">
      <alignment horizontal="left" vertical="center" wrapText="1"/>
    </xf>
    <xf numFmtId="0" fontId="3" fillId="0" borderId="1" xfId="0" applyFont="1" applyBorder="1" applyAlignment="1">
      <alignment horizontal="left" vertical="center" wrapText="1"/>
    </xf>
    <xf numFmtId="0" fontId="13" fillId="2" borderId="1" xfId="0" applyFont="1" applyFill="1" applyBorder="1" applyAlignment="1">
      <alignment horizontal="left" vertical="center" wrapText="1"/>
    </xf>
    <xf numFmtId="0" fontId="10" fillId="2" borderId="0" xfId="0" applyFont="1" applyFill="1" applyAlignment="1">
      <alignment horizontal="left" vertical="center" wrapText="1"/>
    </xf>
    <xf numFmtId="0" fontId="2" fillId="0" borderId="2" xfId="0" applyFont="1" applyBorder="1" applyAlignment="1">
      <alignment horizontal="left" vertical="center" wrapText="1"/>
    </xf>
    <xf numFmtId="0" fontId="2" fillId="0" borderId="3" xfId="0" applyFont="1" applyBorder="1" applyAlignment="1">
      <alignment horizontal="left" vertical="center" wrapText="1"/>
    </xf>
    <xf numFmtId="0" fontId="2" fillId="0" borderId="6" xfId="0" applyFont="1" applyBorder="1" applyAlignment="1">
      <alignment horizontal="left" vertical="center" wrapText="1"/>
    </xf>
    <xf numFmtId="0" fontId="13" fillId="0" borderId="1" xfId="0" applyFont="1" applyBorder="1" applyAlignment="1">
      <alignment horizontal="center" vertical="center" wrapText="1"/>
    </xf>
    <xf numFmtId="0" fontId="3" fillId="0" borderId="0" xfId="0" applyFont="1" applyAlignment="1">
      <alignment horizontal="left" vertical="center" wrapText="1"/>
    </xf>
    <xf numFmtId="0" fontId="13" fillId="0" borderId="0" xfId="0" applyFont="1" applyAlignment="1">
      <alignment horizontal="left" vertical="center" wrapText="1"/>
    </xf>
    <xf numFmtId="0" fontId="3" fillId="2" borderId="1" xfId="0" applyFont="1" applyFill="1" applyBorder="1" applyAlignment="1">
      <alignment horizontal="left" vertical="center" wrapText="1"/>
    </xf>
    <xf numFmtId="0" fontId="2" fillId="2" borderId="1" xfId="0" applyFont="1" applyFill="1" applyBorder="1" applyAlignment="1">
      <alignment horizontal="left" vertical="center" wrapText="1"/>
    </xf>
    <xf numFmtId="0" fontId="8" fillId="0" borderId="0" xfId="0" applyFont="1" applyFill="1" applyAlignment="1">
      <alignment horizontal="left" vertical="center" wrapText="1"/>
    </xf>
    <xf numFmtId="0" fontId="2" fillId="0" borderId="0" xfId="0" applyFont="1" applyFill="1" applyAlignment="1">
      <alignment horizontal="left" vertical="center" wrapText="1"/>
    </xf>
    <xf numFmtId="0" fontId="16" fillId="0" borderId="1" xfId="0" applyFont="1" applyFill="1" applyBorder="1" applyAlignment="1">
      <alignment horizontal="center" vertical="center" wrapText="1"/>
    </xf>
    <xf numFmtId="165" fontId="16" fillId="0" borderId="1" xfId="0" applyNumberFormat="1" applyFont="1" applyFill="1" applyBorder="1" applyAlignment="1">
      <alignment horizontal="center" vertical="center" wrapText="1"/>
    </xf>
    <xf numFmtId="2" fontId="16" fillId="0" borderId="1" xfId="0" applyNumberFormat="1" applyFont="1" applyFill="1" applyBorder="1" applyAlignment="1">
      <alignment horizontal="center" vertical="center" wrapText="1"/>
    </xf>
    <xf numFmtId="0" fontId="4" fillId="0" borderId="5" xfId="0" applyFont="1" applyFill="1" applyBorder="1" applyAlignment="1">
      <alignment horizontal="left" vertical="center" wrapText="1"/>
    </xf>
    <xf numFmtId="171" fontId="16" fillId="2" borderId="1" xfId="2" applyNumberFormat="1" applyFont="1" applyFill="1" applyBorder="1" applyAlignment="1">
      <alignment horizontal="center" vertical="center" wrapText="1"/>
    </xf>
    <xf numFmtId="171" fontId="16" fillId="0" borderId="1" xfId="2" applyNumberFormat="1" applyFont="1" applyFill="1" applyBorder="1" applyAlignment="1">
      <alignment horizontal="center" vertical="center" wrapText="1"/>
    </xf>
    <xf numFmtId="166" fontId="16" fillId="0" borderId="1" xfId="2" applyNumberFormat="1" applyFont="1" applyFill="1" applyBorder="1" applyAlignment="1">
      <alignment horizontal="center" vertical="center" wrapText="1"/>
    </xf>
    <xf numFmtId="166" fontId="15" fillId="0" borderId="1" xfId="2" applyNumberFormat="1" applyFont="1" applyFill="1" applyBorder="1" applyAlignment="1">
      <alignment horizontal="center" vertical="center" wrapText="1"/>
    </xf>
    <xf numFmtId="0" fontId="21" fillId="0" borderId="1" xfId="0" applyFont="1" applyFill="1" applyBorder="1" applyAlignment="1">
      <alignment horizontal="left" vertical="center" wrapText="1"/>
    </xf>
  </cellXfs>
  <cellStyles count="3">
    <cellStyle name="Звичайний 2" xfId="1"/>
    <cellStyle name="Обычный" xfId="0" builtinId="0"/>
    <cellStyle name="Финансовый" xfId="2" builtin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Офіс">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K146"/>
  <sheetViews>
    <sheetView tabSelected="1" topLeftCell="A134" zoomScale="85" zoomScaleNormal="85" zoomScaleSheetLayoutView="85" workbookViewId="0">
      <selection activeCell="A114" sqref="A114:K114"/>
    </sheetView>
  </sheetViews>
  <sheetFormatPr defaultColWidth="34" defaultRowHeight="13"/>
  <cols>
    <col min="1" max="1" width="5.453125" style="1" customWidth="1"/>
    <col min="2" max="2" width="34" style="1"/>
    <col min="3" max="3" width="14.453125" style="1" customWidth="1"/>
    <col min="4" max="4" width="13.54296875" style="1" customWidth="1"/>
    <col min="5" max="5" width="12.54296875" style="1" customWidth="1"/>
    <col min="6" max="6" width="11.81640625" style="1" customWidth="1"/>
    <col min="7" max="8" width="12.1796875" style="1" customWidth="1"/>
    <col min="9" max="10" width="9.453125" style="1" customWidth="1"/>
    <col min="11" max="11" width="9.26953125" style="1" customWidth="1"/>
    <col min="12" max="16384" width="34" style="1"/>
  </cols>
  <sheetData>
    <row r="1" spans="1:11">
      <c r="H1" s="43" t="s">
        <v>0</v>
      </c>
      <c r="I1" s="43"/>
      <c r="J1" s="43"/>
      <c r="K1" s="43"/>
    </row>
    <row r="2" spans="1:11" ht="41.25" customHeight="1">
      <c r="H2" s="43" t="s">
        <v>1</v>
      </c>
      <c r="I2" s="43"/>
      <c r="J2" s="43"/>
      <c r="K2" s="43"/>
    </row>
    <row r="3" spans="1:11" ht="17.5">
      <c r="A3" s="44" t="s">
        <v>164</v>
      </c>
      <c r="B3" s="44"/>
      <c r="C3" s="44"/>
      <c r="D3" s="44"/>
      <c r="E3" s="44"/>
      <c r="F3" s="44"/>
      <c r="G3" s="44"/>
      <c r="H3" s="44"/>
      <c r="I3" s="44"/>
      <c r="J3" s="44"/>
      <c r="K3" s="44"/>
    </row>
    <row r="4" spans="1:11" ht="34.9" customHeight="1">
      <c r="A4" s="2" t="s">
        <v>2</v>
      </c>
      <c r="B4" s="2">
        <v>1100000</v>
      </c>
      <c r="C4" s="2"/>
      <c r="D4" s="44" t="s">
        <v>56</v>
      </c>
      <c r="E4" s="44"/>
      <c r="F4" s="44"/>
      <c r="G4" s="44"/>
      <c r="H4" s="44"/>
      <c r="I4" s="44"/>
      <c r="J4" s="44"/>
      <c r="K4" s="44"/>
    </row>
    <row r="5" spans="1:11" ht="18" customHeight="1">
      <c r="A5" s="3"/>
      <c r="B5" s="3" t="s">
        <v>3</v>
      </c>
      <c r="C5" s="3"/>
      <c r="D5" s="45" t="s">
        <v>4</v>
      </c>
      <c r="E5" s="45"/>
      <c r="F5" s="45"/>
      <c r="G5" s="45"/>
      <c r="H5" s="45"/>
      <c r="I5" s="45"/>
      <c r="J5" s="45"/>
      <c r="K5" s="45"/>
    </row>
    <row r="6" spans="1:11" ht="34.9" customHeight="1">
      <c r="A6" s="2" t="s">
        <v>5</v>
      </c>
      <c r="B6" s="2">
        <v>1110000</v>
      </c>
      <c r="C6" s="2"/>
      <c r="D6" s="44" t="s">
        <v>56</v>
      </c>
      <c r="E6" s="44"/>
      <c r="F6" s="44"/>
      <c r="G6" s="44"/>
      <c r="H6" s="44"/>
      <c r="I6" s="44"/>
      <c r="J6" s="44"/>
      <c r="K6" s="44"/>
    </row>
    <row r="7" spans="1:11" ht="18" customHeight="1">
      <c r="B7" s="3" t="s">
        <v>3</v>
      </c>
      <c r="D7" s="45" t="s">
        <v>6</v>
      </c>
      <c r="E7" s="45"/>
      <c r="F7" s="45"/>
      <c r="G7" s="45"/>
      <c r="H7" s="45"/>
      <c r="I7" s="45"/>
      <c r="J7" s="45"/>
      <c r="K7" s="45"/>
    </row>
    <row r="8" spans="1:11" s="2" customFormat="1" ht="47.15" customHeight="1">
      <c r="A8" s="2" t="s">
        <v>7</v>
      </c>
      <c r="B8" s="2">
        <v>1110160</v>
      </c>
      <c r="C8" s="2" t="s">
        <v>8</v>
      </c>
      <c r="D8" s="44" t="s">
        <v>160</v>
      </c>
      <c r="E8" s="44"/>
      <c r="F8" s="44"/>
      <c r="G8" s="44"/>
      <c r="H8" s="44"/>
      <c r="I8" s="44"/>
      <c r="J8" s="44"/>
      <c r="K8" s="44"/>
    </row>
    <row r="9" spans="1:11" s="3" customFormat="1" ht="18">
      <c r="A9" s="2"/>
      <c r="B9" s="3" t="s">
        <v>3</v>
      </c>
      <c r="C9" s="4" t="s">
        <v>9</v>
      </c>
    </row>
    <row r="10" spans="1:11" s="3" customFormat="1" ht="34" customHeight="1">
      <c r="A10" s="2" t="s">
        <v>10</v>
      </c>
      <c r="B10" s="2" t="s">
        <v>11</v>
      </c>
      <c r="C10" s="38" t="s">
        <v>161</v>
      </c>
      <c r="D10" s="38"/>
      <c r="E10" s="38"/>
      <c r="F10" s="38"/>
      <c r="G10" s="38"/>
      <c r="H10" s="38"/>
      <c r="I10" s="38"/>
      <c r="J10" s="38"/>
      <c r="K10" s="38"/>
    </row>
    <row r="11" spans="1:11" s="3" customFormat="1" ht="16.899999999999999" customHeight="1">
      <c r="A11" s="2" t="s">
        <v>12</v>
      </c>
      <c r="B11" s="47" t="s">
        <v>13</v>
      </c>
      <c r="C11" s="47"/>
      <c r="D11" s="47"/>
      <c r="E11" s="47"/>
      <c r="F11" s="47"/>
      <c r="G11" s="47"/>
      <c r="H11" s="47"/>
      <c r="I11" s="47"/>
      <c r="J11" s="47"/>
      <c r="K11" s="47"/>
    </row>
    <row r="12" spans="1:11" ht="22.5" customHeight="1">
      <c r="A12" s="72" t="s">
        <v>170</v>
      </c>
      <c r="B12" s="73"/>
      <c r="C12" s="73"/>
      <c r="D12" s="73"/>
      <c r="E12" s="73"/>
      <c r="F12" s="73"/>
      <c r="G12" s="73"/>
      <c r="H12" s="73"/>
      <c r="I12" s="73"/>
      <c r="J12" s="73"/>
      <c r="K12" s="73"/>
    </row>
    <row r="13" spans="1:11" ht="16.899999999999999" customHeight="1">
      <c r="A13" s="40" t="s">
        <v>60</v>
      </c>
      <c r="B13" s="40" t="s">
        <v>61</v>
      </c>
      <c r="C13" s="41" t="s">
        <v>62</v>
      </c>
      <c r="D13" s="41"/>
      <c r="E13" s="41"/>
      <c r="F13" s="41" t="s">
        <v>63</v>
      </c>
      <c r="G13" s="41"/>
      <c r="H13" s="41"/>
      <c r="I13" s="41" t="s">
        <v>64</v>
      </c>
      <c r="J13" s="41"/>
      <c r="K13" s="41"/>
    </row>
    <row r="14" spans="1:11" ht="21">
      <c r="A14" s="40"/>
      <c r="B14" s="40"/>
      <c r="C14" s="5" t="s">
        <v>14</v>
      </c>
      <c r="D14" s="5" t="s">
        <v>15</v>
      </c>
      <c r="E14" s="5" t="s">
        <v>16</v>
      </c>
      <c r="F14" s="5" t="s">
        <v>14</v>
      </c>
      <c r="G14" s="5" t="s">
        <v>59</v>
      </c>
      <c r="H14" s="5" t="s">
        <v>16</v>
      </c>
      <c r="I14" s="5" t="s">
        <v>17</v>
      </c>
      <c r="J14" s="5" t="s">
        <v>18</v>
      </c>
      <c r="K14" s="5" t="s">
        <v>16</v>
      </c>
    </row>
    <row r="15" spans="1:11" s="6" customFormat="1" ht="10.5">
      <c r="A15" s="5"/>
      <c r="B15" s="5"/>
      <c r="C15" s="5" t="s">
        <v>19</v>
      </c>
      <c r="D15" s="5" t="s">
        <v>20</v>
      </c>
      <c r="E15" s="5" t="s">
        <v>21</v>
      </c>
      <c r="F15" s="5" t="s">
        <v>22</v>
      </c>
      <c r="G15" s="5" t="s">
        <v>23</v>
      </c>
      <c r="H15" s="5" t="s">
        <v>24</v>
      </c>
      <c r="I15" s="5" t="s">
        <v>25</v>
      </c>
      <c r="J15" s="5" t="s">
        <v>26</v>
      </c>
      <c r="K15" s="5" t="s">
        <v>27</v>
      </c>
    </row>
    <row r="16" spans="1:11" s="4" customFormat="1" ht="14">
      <c r="A16" s="7" t="s">
        <v>65</v>
      </c>
      <c r="B16" s="8" t="s">
        <v>47</v>
      </c>
      <c r="C16" s="74">
        <v>1571.7</v>
      </c>
      <c r="D16" s="74"/>
      <c r="E16" s="74">
        <f>C16+D16</f>
        <v>1571.7</v>
      </c>
      <c r="F16" s="75">
        <v>1541.3969999999999</v>
      </c>
      <c r="G16" s="74"/>
      <c r="H16" s="75">
        <f>F16+G16</f>
        <v>1541.3969999999999</v>
      </c>
      <c r="I16" s="75">
        <f>F16-C16</f>
        <v>-30.303000000000111</v>
      </c>
      <c r="J16" s="74">
        <f>G16-D16</f>
        <v>0</v>
      </c>
      <c r="K16" s="75">
        <f>I16+J16</f>
        <v>-30.303000000000111</v>
      </c>
    </row>
    <row r="17" spans="1:11" ht="38.5" customHeight="1">
      <c r="A17" s="49" t="s">
        <v>165</v>
      </c>
      <c r="B17" s="50"/>
      <c r="C17" s="50"/>
      <c r="D17" s="50"/>
      <c r="E17" s="50"/>
      <c r="F17" s="50"/>
      <c r="G17" s="50"/>
      <c r="H17" s="50"/>
      <c r="I17" s="50"/>
      <c r="J17" s="50"/>
      <c r="K17" s="50"/>
    </row>
    <row r="18" spans="1:11" ht="15.5">
      <c r="A18" s="20"/>
      <c r="B18" s="20" t="s">
        <v>66</v>
      </c>
      <c r="C18" s="20"/>
      <c r="D18" s="20"/>
      <c r="E18" s="20"/>
      <c r="F18" s="20"/>
      <c r="G18" s="20"/>
      <c r="H18" s="20"/>
      <c r="I18" s="20"/>
      <c r="J18" s="20"/>
      <c r="K18" s="20"/>
    </row>
    <row r="19" spans="1:11" ht="28">
      <c r="A19" s="20" t="s">
        <v>67</v>
      </c>
      <c r="B19" s="21" t="s">
        <v>53</v>
      </c>
      <c r="C19" s="74">
        <v>1571.7</v>
      </c>
      <c r="D19" s="74"/>
      <c r="E19" s="74">
        <f>C19+D19</f>
        <v>1571.7</v>
      </c>
      <c r="F19" s="75">
        <v>1541.3969999999999</v>
      </c>
      <c r="G19" s="74"/>
      <c r="H19" s="75">
        <f>F19+G19</f>
        <v>1541.3969999999999</v>
      </c>
      <c r="I19" s="75">
        <f>F19-C19</f>
        <v>-30.303000000000111</v>
      </c>
      <c r="J19" s="74">
        <f>G19-D19</f>
        <v>0</v>
      </c>
      <c r="K19" s="75">
        <f>I19+J19</f>
        <v>-30.303000000000111</v>
      </c>
    </row>
    <row r="21" spans="1:11" ht="21.75" customHeight="1">
      <c r="A21" s="72" t="s">
        <v>171</v>
      </c>
      <c r="B21" s="73"/>
      <c r="C21" s="73"/>
      <c r="D21" s="73"/>
      <c r="E21" s="73"/>
      <c r="F21" s="73"/>
      <c r="G21" s="73"/>
      <c r="H21" s="73"/>
      <c r="I21" s="73"/>
      <c r="J21" s="73"/>
      <c r="K21" s="73"/>
    </row>
    <row r="23" spans="1:11" ht="28">
      <c r="A23" s="9" t="s">
        <v>68</v>
      </c>
      <c r="B23" s="9" t="s">
        <v>69</v>
      </c>
      <c r="C23" s="11" t="s">
        <v>28</v>
      </c>
      <c r="D23" s="11" t="s">
        <v>29</v>
      </c>
      <c r="E23" s="11" t="s">
        <v>30</v>
      </c>
    </row>
    <row r="24" spans="1:11" ht="14">
      <c r="A24" s="9" t="s">
        <v>65</v>
      </c>
      <c r="B24" s="9" t="s">
        <v>70</v>
      </c>
      <c r="C24" s="9" t="s">
        <v>71</v>
      </c>
      <c r="D24" s="9">
        <f>D26+D27</f>
        <v>0</v>
      </c>
      <c r="E24" s="9" t="s">
        <v>71</v>
      </c>
    </row>
    <row r="25" spans="1:11" ht="14">
      <c r="A25" s="9"/>
      <c r="B25" s="9" t="s">
        <v>72</v>
      </c>
      <c r="C25" s="9"/>
      <c r="D25" s="9"/>
      <c r="E25" s="9"/>
    </row>
    <row r="26" spans="1:11" ht="14">
      <c r="A26" s="9" t="s">
        <v>73</v>
      </c>
      <c r="B26" s="9" t="s">
        <v>74</v>
      </c>
      <c r="C26" s="9" t="s">
        <v>71</v>
      </c>
      <c r="D26" s="9"/>
      <c r="E26" s="9" t="s">
        <v>71</v>
      </c>
    </row>
    <row r="27" spans="1:11" ht="14">
      <c r="A27" s="9" t="s">
        <v>75</v>
      </c>
      <c r="B27" s="9" t="s">
        <v>76</v>
      </c>
      <c r="C27" s="9" t="s">
        <v>71</v>
      </c>
      <c r="D27" s="9"/>
      <c r="E27" s="9" t="s">
        <v>71</v>
      </c>
    </row>
    <row r="28" spans="1:11" ht="29.15" customHeight="1">
      <c r="A28" s="39" t="s">
        <v>163</v>
      </c>
      <c r="B28" s="40"/>
      <c r="C28" s="40"/>
      <c r="D28" s="40"/>
      <c r="E28" s="40"/>
    </row>
    <row r="29" spans="1:11" ht="14">
      <c r="A29" s="9" t="s">
        <v>77</v>
      </c>
      <c r="B29" s="9" t="s">
        <v>78</v>
      </c>
      <c r="C29" s="18"/>
      <c r="D29" s="18"/>
      <c r="E29" s="7">
        <f>D29-C29</f>
        <v>0</v>
      </c>
    </row>
    <row r="30" spans="1:11" ht="14">
      <c r="A30" s="9"/>
      <c r="B30" s="9" t="s">
        <v>72</v>
      </c>
      <c r="C30" s="12"/>
      <c r="D30" s="12"/>
      <c r="E30" s="7">
        <f>D30-C30</f>
        <v>0</v>
      </c>
    </row>
    <row r="31" spans="1:11" ht="14">
      <c r="A31" s="9" t="s">
        <v>79</v>
      </c>
      <c r="B31" s="9" t="s">
        <v>74</v>
      </c>
      <c r="C31" s="12"/>
      <c r="D31" s="12"/>
      <c r="E31" s="7"/>
    </row>
    <row r="32" spans="1:11" ht="14">
      <c r="A32" s="9" t="s">
        <v>80</v>
      </c>
      <c r="B32" s="9" t="s">
        <v>81</v>
      </c>
      <c r="C32" s="12"/>
      <c r="D32" s="12"/>
      <c r="E32" s="7"/>
    </row>
    <row r="33" spans="1:11" ht="14">
      <c r="A33" s="9" t="s">
        <v>82</v>
      </c>
      <c r="B33" s="9" t="s">
        <v>83</v>
      </c>
      <c r="C33" s="12"/>
      <c r="D33" s="12"/>
      <c r="E33" s="7"/>
    </row>
    <row r="34" spans="1:11" ht="14">
      <c r="A34" s="9" t="s">
        <v>84</v>
      </c>
      <c r="B34" s="9" t="s">
        <v>85</v>
      </c>
      <c r="C34" s="18"/>
      <c r="D34" s="18"/>
      <c r="E34" s="7">
        <f>D34-C34</f>
        <v>0</v>
      </c>
    </row>
    <row r="35" spans="1:11" ht="28" customHeight="1">
      <c r="A35" s="39" t="s">
        <v>162</v>
      </c>
      <c r="B35" s="40"/>
      <c r="C35" s="40"/>
      <c r="D35" s="40"/>
      <c r="E35" s="40"/>
    </row>
    <row r="36" spans="1:11" ht="14">
      <c r="A36" s="9" t="s">
        <v>86</v>
      </c>
      <c r="B36" s="9" t="s">
        <v>87</v>
      </c>
      <c r="C36" s="9" t="s">
        <v>71</v>
      </c>
      <c r="D36" s="9">
        <f>D38+D39</f>
        <v>0</v>
      </c>
      <c r="E36" s="9" t="s">
        <v>71</v>
      </c>
    </row>
    <row r="37" spans="1:11" ht="14">
      <c r="A37" s="9"/>
      <c r="B37" s="9" t="s">
        <v>72</v>
      </c>
      <c r="C37" s="9"/>
      <c r="D37" s="9"/>
      <c r="E37" s="9"/>
    </row>
    <row r="38" spans="1:11" ht="14">
      <c r="A38" s="9" t="s">
        <v>88</v>
      </c>
      <c r="B38" s="9" t="s">
        <v>74</v>
      </c>
      <c r="C38" s="9" t="s">
        <v>71</v>
      </c>
      <c r="D38" s="9"/>
      <c r="E38" s="9" t="s">
        <v>71</v>
      </c>
    </row>
    <row r="39" spans="1:11" ht="14">
      <c r="A39" s="9" t="s">
        <v>89</v>
      </c>
      <c r="B39" s="9" t="s">
        <v>85</v>
      </c>
      <c r="C39" s="9" t="s">
        <v>71</v>
      </c>
      <c r="D39" s="9"/>
      <c r="E39" s="9" t="s">
        <v>71</v>
      </c>
    </row>
    <row r="41" spans="1:11" ht="16.149999999999999" customHeight="1">
      <c r="A41" s="51" t="s">
        <v>172</v>
      </c>
      <c r="B41" s="52"/>
      <c r="C41" s="52"/>
      <c r="D41" s="52"/>
      <c r="E41" s="52"/>
      <c r="F41" s="52"/>
      <c r="G41" s="52"/>
      <c r="H41" s="52"/>
      <c r="I41" s="52"/>
      <c r="J41" s="52"/>
      <c r="K41" s="52"/>
    </row>
    <row r="43" spans="1:11" ht="15" customHeight="1">
      <c r="A43" s="40" t="s">
        <v>68</v>
      </c>
      <c r="B43" s="40" t="s">
        <v>69</v>
      </c>
      <c r="C43" s="40" t="s">
        <v>90</v>
      </c>
      <c r="D43" s="40"/>
      <c r="E43" s="40"/>
      <c r="F43" s="40" t="s">
        <v>91</v>
      </c>
      <c r="G43" s="40"/>
      <c r="H43" s="40"/>
      <c r="I43" s="40" t="s">
        <v>92</v>
      </c>
      <c r="J43" s="40"/>
      <c r="K43" s="40"/>
    </row>
    <row r="44" spans="1:11" ht="25" customHeight="1">
      <c r="A44" s="40"/>
      <c r="B44" s="40"/>
      <c r="C44" s="5" t="s">
        <v>136</v>
      </c>
      <c r="D44" s="5" t="s">
        <v>137</v>
      </c>
      <c r="E44" s="5" t="s">
        <v>16</v>
      </c>
      <c r="F44" s="5" t="s">
        <v>138</v>
      </c>
      <c r="G44" s="5" t="s">
        <v>139</v>
      </c>
      <c r="H44" s="5" t="s">
        <v>16</v>
      </c>
      <c r="I44" s="5" t="s">
        <v>138</v>
      </c>
      <c r="J44" s="5" t="s">
        <v>140</v>
      </c>
      <c r="K44" s="5" t="s">
        <v>16</v>
      </c>
    </row>
    <row r="45" spans="1:11" s="14" customFormat="1" ht="14">
      <c r="A45" s="13" t="s">
        <v>93</v>
      </c>
      <c r="B45" s="13" t="s">
        <v>94</v>
      </c>
      <c r="C45" s="59"/>
      <c r="D45" s="59"/>
      <c r="E45" s="59"/>
      <c r="F45" s="59"/>
      <c r="G45" s="59"/>
      <c r="H45" s="59"/>
      <c r="I45" s="59"/>
      <c r="J45" s="59"/>
      <c r="K45" s="59"/>
    </row>
    <row r="46" spans="1:11" ht="14">
      <c r="A46" s="9"/>
      <c r="B46" s="10" t="s">
        <v>33</v>
      </c>
      <c r="C46" s="17">
        <v>6</v>
      </c>
      <c r="D46" s="17"/>
      <c r="E46" s="17">
        <f>C46+D46</f>
        <v>6</v>
      </c>
      <c r="F46" s="17">
        <v>6</v>
      </c>
      <c r="G46" s="17"/>
      <c r="H46" s="17">
        <f>F46+G46</f>
        <v>6</v>
      </c>
      <c r="I46" s="17">
        <f>F46-C46</f>
        <v>0</v>
      </c>
      <c r="J46" s="17">
        <f>G46-D46</f>
        <v>0</v>
      </c>
      <c r="K46" s="17">
        <f>I46+J46</f>
        <v>0</v>
      </c>
    </row>
    <row r="47" spans="1:11" ht="28">
      <c r="A47" s="9"/>
      <c r="B47" s="10" t="s">
        <v>148</v>
      </c>
      <c r="C47" s="17">
        <v>6</v>
      </c>
      <c r="D47" s="17"/>
      <c r="E47" s="17">
        <v>6</v>
      </c>
      <c r="F47" s="17">
        <v>6</v>
      </c>
      <c r="G47" s="17"/>
      <c r="H47" s="17">
        <v>6</v>
      </c>
      <c r="I47" s="17">
        <f>C46-F46</f>
        <v>0</v>
      </c>
      <c r="J47" s="17"/>
      <c r="K47" s="17">
        <f>I47</f>
        <v>0</v>
      </c>
    </row>
    <row r="48" spans="1:11" ht="28">
      <c r="A48" s="9"/>
      <c r="B48" s="10" t="s">
        <v>149</v>
      </c>
      <c r="C48" s="17">
        <v>1</v>
      </c>
      <c r="D48" s="17"/>
      <c r="E48" s="17">
        <v>1</v>
      </c>
      <c r="F48" s="17">
        <v>1</v>
      </c>
      <c r="G48" s="17"/>
      <c r="H48" s="17">
        <v>1</v>
      </c>
      <c r="I48" s="17">
        <f t="shared" ref="I48:I53" si="0">C47-F47</f>
        <v>0</v>
      </c>
      <c r="J48" s="17"/>
      <c r="K48" s="17">
        <f t="shared" ref="K48:K53" si="1">I48</f>
        <v>0</v>
      </c>
    </row>
    <row r="49" spans="1:11" ht="14">
      <c r="A49" s="9"/>
      <c r="B49" s="10" t="s">
        <v>150</v>
      </c>
      <c r="C49" s="17">
        <v>5</v>
      </c>
      <c r="D49" s="17"/>
      <c r="E49" s="17">
        <v>5</v>
      </c>
      <c r="F49" s="17">
        <v>5</v>
      </c>
      <c r="G49" s="17"/>
      <c r="H49" s="17">
        <v>5</v>
      </c>
      <c r="I49" s="17">
        <f t="shared" si="0"/>
        <v>0</v>
      </c>
      <c r="J49" s="17"/>
      <c r="K49" s="17">
        <f t="shared" si="1"/>
        <v>0</v>
      </c>
    </row>
    <row r="50" spans="1:11" ht="14">
      <c r="A50" s="9"/>
      <c r="B50" s="10" t="s">
        <v>151</v>
      </c>
      <c r="C50" s="17">
        <v>0</v>
      </c>
      <c r="D50" s="17"/>
      <c r="E50" s="17">
        <v>0</v>
      </c>
      <c r="F50" s="17">
        <v>0</v>
      </c>
      <c r="G50" s="17"/>
      <c r="H50" s="17">
        <v>0</v>
      </c>
      <c r="I50" s="17">
        <f t="shared" si="0"/>
        <v>0</v>
      </c>
      <c r="J50" s="17"/>
      <c r="K50" s="17">
        <f t="shared" si="1"/>
        <v>0</v>
      </c>
    </row>
    <row r="51" spans="1:11" ht="14">
      <c r="A51" s="9"/>
      <c r="B51" s="10" t="s">
        <v>152</v>
      </c>
      <c r="C51" s="17">
        <v>6</v>
      </c>
      <c r="D51" s="17"/>
      <c r="E51" s="17">
        <v>6</v>
      </c>
      <c r="F51" s="17">
        <v>6</v>
      </c>
      <c r="G51" s="17"/>
      <c r="H51" s="17">
        <v>6</v>
      </c>
      <c r="I51" s="17">
        <f t="shared" si="0"/>
        <v>0</v>
      </c>
      <c r="J51" s="17"/>
      <c r="K51" s="17">
        <f t="shared" si="1"/>
        <v>0</v>
      </c>
    </row>
    <row r="52" spans="1:11" ht="14">
      <c r="A52" s="9"/>
      <c r="B52" s="10" t="s">
        <v>153</v>
      </c>
      <c r="C52" s="17">
        <v>5</v>
      </c>
      <c r="D52" s="17"/>
      <c r="E52" s="17">
        <v>5</v>
      </c>
      <c r="F52" s="17">
        <v>5</v>
      </c>
      <c r="G52" s="17"/>
      <c r="H52" s="17">
        <v>5</v>
      </c>
      <c r="I52" s="17">
        <f t="shared" si="0"/>
        <v>0</v>
      </c>
      <c r="J52" s="17"/>
      <c r="K52" s="17">
        <f t="shared" si="1"/>
        <v>0</v>
      </c>
    </row>
    <row r="53" spans="1:11" ht="14">
      <c r="A53" s="9"/>
      <c r="B53" s="10" t="s">
        <v>154</v>
      </c>
      <c r="C53" s="17">
        <v>1</v>
      </c>
      <c r="D53" s="17"/>
      <c r="E53" s="17">
        <v>1</v>
      </c>
      <c r="F53" s="17">
        <v>1</v>
      </c>
      <c r="G53" s="17"/>
      <c r="H53" s="17">
        <v>1</v>
      </c>
      <c r="I53" s="17">
        <f t="shared" si="0"/>
        <v>0</v>
      </c>
      <c r="J53" s="17"/>
      <c r="K53" s="17">
        <f t="shared" si="1"/>
        <v>0</v>
      </c>
    </row>
    <row r="54" spans="1:11" ht="15" customHeight="1">
      <c r="A54" s="61" t="s">
        <v>156</v>
      </c>
      <c r="B54" s="59"/>
      <c r="C54" s="59"/>
      <c r="D54" s="59"/>
      <c r="E54" s="59"/>
      <c r="F54" s="59"/>
      <c r="G54" s="59"/>
      <c r="H54" s="59"/>
      <c r="I54" s="59"/>
      <c r="J54" s="59"/>
      <c r="K54" s="59"/>
    </row>
    <row r="55" spans="1:11" s="14" customFormat="1" ht="14">
      <c r="A55" s="13" t="s">
        <v>95</v>
      </c>
      <c r="B55" s="13" t="s">
        <v>96</v>
      </c>
      <c r="C55" s="59"/>
      <c r="D55" s="59"/>
      <c r="E55" s="59"/>
      <c r="F55" s="59"/>
      <c r="G55" s="59"/>
      <c r="H55" s="59"/>
      <c r="I55" s="59"/>
      <c r="J55" s="59"/>
      <c r="K55" s="59"/>
    </row>
    <row r="56" spans="1:11" s="14" customFormat="1" ht="26">
      <c r="A56" s="13"/>
      <c r="B56" s="9" t="s">
        <v>52</v>
      </c>
      <c r="C56" s="7">
        <v>85</v>
      </c>
      <c r="D56" s="7"/>
      <c r="E56" s="7">
        <v>85</v>
      </c>
      <c r="F56" s="7">
        <v>85</v>
      </c>
      <c r="G56" s="7"/>
      <c r="H56" s="7">
        <v>85</v>
      </c>
      <c r="I56" s="19">
        <f>F56-C56</f>
        <v>0</v>
      </c>
      <c r="J56" s="19"/>
      <c r="K56" s="19">
        <f>I56</f>
        <v>0</v>
      </c>
    </row>
    <row r="57" spans="1:11" s="14" customFormat="1" ht="26">
      <c r="A57" s="13"/>
      <c r="B57" s="9" t="s">
        <v>155</v>
      </c>
      <c r="C57" s="7">
        <v>6</v>
      </c>
      <c r="D57" s="7"/>
      <c r="E57" s="7">
        <v>6</v>
      </c>
      <c r="F57" s="7">
        <v>6</v>
      </c>
      <c r="G57" s="7"/>
      <c r="H57" s="7">
        <v>6</v>
      </c>
      <c r="I57" s="19">
        <f>F57-C57</f>
        <v>0</v>
      </c>
      <c r="J57" s="19"/>
      <c r="K57" s="19">
        <f>I57</f>
        <v>0</v>
      </c>
    </row>
    <row r="58" spans="1:11" ht="28">
      <c r="A58" s="9"/>
      <c r="B58" s="10" t="s">
        <v>133</v>
      </c>
      <c r="C58" s="17">
        <v>85</v>
      </c>
      <c r="D58" s="17"/>
      <c r="E58" s="17">
        <f>C58+D58</f>
        <v>85</v>
      </c>
      <c r="F58" s="17">
        <v>85</v>
      </c>
      <c r="G58" s="17"/>
      <c r="H58" s="17">
        <f>F58+G58</f>
        <v>85</v>
      </c>
      <c r="I58" s="17">
        <f>F58-C58</f>
        <v>0</v>
      </c>
      <c r="J58" s="17">
        <f t="shared" ref="I58:J61" si="2">G58-D58</f>
        <v>0</v>
      </c>
      <c r="K58" s="17">
        <f>I58+J58</f>
        <v>0</v>
      </c>
    </row>
    <row r="59" spans="1:11" ht="26">
      <c r="A59" s="9"/>
      <c r="B59" s="9" t="s">
        <v>31</v>
      </c>
      <c r="C59" s="17">
        <v>6</v>
      </c>
      <c r="D59" s="17"/>
      <c r="E59" s="17">
        <f>C59+D59</f>
        <v>6</v>
      </c>
      <c r="F59" s="17">
        <v>6</v>
      </c>
      <c r="G59" s="17"/>
      <c r="H59" s="17">
        <f>F59+G59</f>
        <v>6</v>
      </c>
      <c r="I59" s="17">
        <f t="shared" si="2"/>
        <v>0</v>
      </c>
      <c r="J59" s="17">
        <f t="shared" si="2"/>
        <v>0</v>
      </c>
      <c r="K59" s="17">
        <f>I59+J59</f>
        <v>0</v>
      </c>
    </row>
    <row r="60" spans="1:11" ht="27.65" customHeight="1">
      <c r="A60" s="9"/>
      <c r="B60" s="9" t="s">
        <v>57</v>
      </c>
      <c r="C60" s="17">
        <v>3</v>
      </c>
      <c r="D60" s="17"/>
      <c r="E60" s="17">
        <f>C60+D60</f>
        <v>3</v>
      </c>
      <c r="F60" s="17">
        <v>3</v>
      </c>
      <c r="G60" s="17"/>
      <c r="H60" s="17">
        <f>F60+G60</f>
        <v>3</v>
      </c>
      <c r="I60" s="17">
        <f t="shared" si="2"/>
        <v>0</v>
      </c>
      <c r="J60" s="17">
        <f t="shared" si="2"/>
        <v>0</v>
      </c>
      <c r="K60" s="17">
        <f>I60+J60</f>
        <v>0</v>
      </c>
    </row>
    <row r="61" spans="1:11" ht="1.5" hidden="1" customHeight="1">
      <c r="A61" s="9"/>
      <c r="B61" s="9" t="s">
        <v>128</v>
      </c>
      <c r="C61" s="16"/>
      <c r="D61" s="16"/>
      <c r="E61" s="16">
        <f>C61+D61</f>
        <v>0</v>
      </c>
      <c r="F61" s="16"/>
      <c r="G61" s="16"/>
      <c r="H61" s="16">
        <f>F61+G61</f>
        <v>0</v>
      </c>
      <c r="I61" s="16">
        <f t="shared" si="2"/>
        <v>0</v>
      </c>
      <c r="J61" s="16">
        <f t="shared" si="2"/>
        <v>0</v>
      </c>
      <c r="K61" s="16">
        <f>I61+J61</f>
        <v>0</v>
      </c>
    </row>
    <row r="62" spans="1:11" ht="30.65" customHeight="1">
      <c r="A62" s="61" t="s">
        <v>156</v>
      </c>
      <c r="B62" s="40"/>
      <c r="C62" s="40"/>
      <c r="D62" s="40"/>
      <c r="E62" s="40"/>
      <c r="F62" s="40"/>
      <c r="G62" s="40"/>
      <c r="H62" s="40"/>
      <c r="I62" s="40"/>
      <c r="J62" s="40"/>
      <c r="K62" s="40"/>
    </row>
    <row r="63" spans="1:11" s="14" customFormat="1" ht="14">
      <c r="A63" s="13" t="s">
        <v>97</v>
      </c>
      <c r="B63" s="13" t="s">
        <v>98</v>
      </c>
      <c r="C63" s="59"/>
      <c r="D63" s="59"/>
      <c r="E63" s="59"/>
      <c r="F63" s="59"/>
      <c r="G63" s="59"/>
      <c r="H63" s="59"/>
      <c r="I63" s="59"/>
      <c r="J63" s="59"/>
      <c r="K63" s="59"/>
    </row>
    <row r="64" spans="1:11" ht="26">
      <c r="A64" s="9"/>
      <c r="B64" s="9" t="s">
        <v>49</v>
      </c>
      <c r="C64" s="17">
        <v>14</v>
      </c>
      <c r="D64" s="17"/>
      <c r="E64" s="17">
        <f>C64+D64</f>
        <v>14</v>
      </c>
      <c r="F64" s="17">
        <v>14</v>
      </c>
      <c r="G64" s="17"/>
      <c r="H64" s="17">
        <f>F64+G64</f>
        <v>14</v>
      </c>
      <c r="I64" s="17">
        <f t="shared" ref="I64:J66" si="3">F64-C64</f>
        <v>0</v>
      </c>
      <c r="J64" s="17">
        <f t="shared" si="3"/>
        <v>0</v>
      </c>
      <c r="K64" s="17">
        <f>I64+J64</f>
        <v>0</v>
      </c>
    </row>
    <row r="65" spans="1:11" ht="35" customHeight="1">
      <c r="A65" s="9"/>
      <c r="B65" s="9" t="s">
        <v>50</v>
      </c>
      <c r="C65" s="17">
        <v>1</v>
      </c>
      <c r="D65" s="17"/>
      <c r="E65" s="17">
        <f>C65+D65</f>
        <v>1</v>
      </c>
      <c r="F65" s="17">
        <v>1</v>
      </c>
      <c r="G65" s="17"/>
      <c r="H65" s="17">
        <f>F65+G65</f>
        <v>1</v>
      </c>
      <c r="I65" s="17">
        <f t="shared" si="3"/>
        <v>0</v>
      </c>
      <c r="J65" s="17">
        <f t="shared" si="3"/>
        <v>0</v>
      </c>
      <c r="K65" s="17">
        <f>I65+J65</f>
        <v>0</v>
      </c>
    </row>
    <row r="66" spans="1:11" ht="26">
      <c r="A66" s="9"/>
      <c r="B66" s="9" t="s">
        <v>132</v>
      </c>
      <c r="C66" s="76">
        <v>261.95</v>
      </c>
      <c r="D66" s="76"/>
      <c r="E66" s="76">
        <f>C66+D66</f>
        <v>261.95</v>
      </c>
      <c r="F66" s="76">
        <v>256.89999999999998</v>
      </c>
      <c r="G66" s="76"/>
      <c r="H66" s="76">
        <f>F66+G66</f>
        <v>256.89999999999998</v>
      </c>
      <c r="I66" s="76">
        <f t="shared" si="3"/>
        <v>-5.0500000000000114</v>
      </c>
      <c r="J66" s="76">
        <f t="shared" si="3"/>
        <v>0</v>
      </c>
      <c r="K66" s="76">
        <f>I66+J66</f>
        <v>-5.0500000000000114</v>
      </c>
    </row>
    <row r="67" spans="1:11" ht="40" customHeight="1">
      <c r="A67" s="39" t="s">
        <v>157</v>
      </c>
      <c r="B67" s="40"/>
      <c r="C67" s="40"/>
      <c r="D67" s="40"/>
      <c r="E67" s="40"/>
      <c r="F67" s="40"/>
      <c r="G67" s="40"/>
      <c r="H67" s="40"/>
      <c r="I67" s="40"/>
      <c r="J67" s="40"/>
      <c r="K67" s="40"/>
    </row>
    <row r="68" spans="1:11" s="14" customFormat="1" ht="14">
      <c r="A68" s="24">
        <v>4</v>
      </c>
      <c r="B68" s="25" t="s">
        <v>141</v>
      </c>
      <c r="C68" s="62"/>
      <c r="D68" s="62"/>
      <c r="E68" s="62"/>
      <c r="F68" s="62"/>
      <c r="G68" s="62"/>
      <c r="H68" s="62"/>
      <c r="I68" s="62"/>
      <c r="J68" s="62"/>
      <c r="K68" s="62"/>
    </row>
    <row r="69" spans="1:11" ht="39">
      <c r="A69" s="20"/>
      <c r="B69" s="20" t="s">
        <v>142</v>
      </c>
      <c r="C69" s="22">
        <v>100</v>
      </c>
      <c r="D69" s="22"/>
      <c r="E69" s="22">
        <f>C69+D69</f>
        <v>100</v>
      </c>
      <c r="F69" s="22">
        <v>100</v>
      </c>
      <c r="G69" s="22"/>
      <c r="H69" s="22">
        <f>F69+G69</f>
        <v>100</v>
      </c>
      <c r="I69" s="22">
        <f t="shared" ref="I69:I70" si="4">F69-C69</f>
        <v>0</v>
      </c>
      <c r="J69" s="22">
        <f t="shared" ref="J69:J70" si="5">G69-D69</f>
        <v>0</v>
      </c>
      <c r="K69" s="22">
        <f>I69+J69</f>
        <v>0</v>
      </c>
    </row>
    <row r="70" spans="1:11" ht="36.5" customHeight="1">
      <c r="A70" s="20"/>
      <c r="B70" s="20" t="s">
        <v>143</v>
      </c>
      <c r="C70" s="22">
        <v>100</v>
      </c>
      <c r="D70" s="22"/>
      <c r="E70" s="22">
        <f>C70+D70</f>
        <v>100</v>
      </c>
      <c r="F70" s="22">
        <v>100</v>
      </c>
      <c r="G70" s="22"/>
      <c r="H70" s="22">
        <f>F70+G70</f>
        <v>100</v>
      </c>
      <c r="I70" s="22">
        <f t="shared" si="4"/>
        <v>0</v>
      </c>
      <c r="J70" s="22">
        <f t="shared" si="5"/>
        <v>0</v>
      </c>
      <c r="K70" s="22">
        <f>I70+J70</f>
        <v>0</v>
      </c>
    </row>
    <row r="71" spans="1:11" ht="21" customHeight="1">
      <c r="A71" s="70" t="s">
        <v>158</v>
      </c>
      <c r="B71" s="71"/>
      <c r="C71" s="71"/>
      <c r="D71" s="71"/>
      <c r="E71" s="71"/>
      <c r="F71" s="71"/>
      <c r="G71" s="71"/>
      <c r="H71" s="71"/>
      <c r="I71" s="71"/>
      <c r="J71" s="71"/>
      <c r="K71" s="71"/>
    </row>
    <row r="72" spans="1:11" ht="33" customHeight="1">
      <c r="A72" s="68" t="s">
        <v>54</v>
      </c>
      <c r="B72" s="69"/>
      <c r="C72" s="69"/>
      <c r="D72" s="69"/>
      <c r="E72" s="69"/>
      <c r="F72" s="69"/>
      <c r="G72" s="69"/>
      <c r="H72" s="69"/>
      <c r="I72" s="69"/>
      <c r="J72" s="69"/>
      <c r="K72" s="69"/>
    </row>
    <row r="73" spans="1:11" ht="46.5" customHeight="1">
      <c r="A73" s="60" t="s">
        <v>134</v>
      </c>
      <c r="B73" s="60"/>
      <c r="C73" s="60"/>
      <c r="D73" s="60"/>
      <c r="E73" s="60"/>
      <c r="F73" s="60"/>
      <c r="G73" s="60"/>
      <c r="H73" s="60"/>
      <c r="I73" s="60"/>
      <c r="J73" s="60"/>
      <c r="K73" s="60"/>
    </row>
    <row r="74" spans="1:11" ht="13.15" customHeight="1">
      <c r="A74" s="48" t="s">
        <v>35</v>
      </c>
      <c r="B74" s="48"/>
      <c r="C74" s="48"/>
      <c r="D74" s="48"/>
      <c r="E74" s="48"/>
      <c r="F74" s="48"/>
      <c r="G74" s="48"/>
      <c r="H74" s="48"/>
      <c r="I74" s="48"/>
      <c r="J74" s="48"/>
      <c r="K74" s="48"/>
    </row>
    <row r="75" spans="1:11">
      <c r="A75" s="54" t="s">
        <v>36</v>
      </c>
      <c r="B75" s="54"/>
      <c r="C75" s="54"/>
      <c r="D75" s="54"/>
      <c r="E75" s="54"/>
      <c r="F75" s="54"/>
      <c r="G75" s="54"/>
      <c r="H75" s="54"/>
      <c r="I75" s="54"/>
      <c r="J75" s="54"/>
      <c r="K75" s="54"/>
    </row>
    <row r="76" spans="1:11" ht="17.5" customHeight="1">
      <c r="A76" s="72" t="s">
        <v>169</v>
      </c>
      <c r="B76" s="73"/>
      <c r="C76" s="73"/>
      <c r="D76" s="73"/>
      <c r="E76" s="73"/>
      <c r="F76" s="73"/>
      <c r="G76" s="73"/>
      <c r="H76" s="73"/>
      <c r="I76" s="73"/>
      <c r="J76" s="73"/>
      <c r="K76" s="73"/>
    </row>
    <row r="77" spans="1:11" ht="28.15" customHeight="1">
      <c r="A77" s="40" t="s">
        <v>68</v>
      </c>
      <c r="B77" s="40" t="s">
        <v>69</v>
      </c>
      <c r="C77" s="41" t="s">
        <v>99</v>
      </c>
      <c r="D77" s="41"/>
      <c r="E77" s="41"/>
      <c r="F77" s="41" t="s">
        <v>100</v>
      </c>
      <c r="G77" s="41"/>
      <c r="H77" s="41"/>
      <c r="I77" s="55" t="s">
        <v>37</v>
      </c>
      <c r="J77" s="41"/>
      <c r="K77" s="41"/>
    </row>
    <row r="78" spans="1:11" s="6" customFormat="1" ht="28.5" customHeight="1">
      <c r="A78" s="40"/>
      <c r="B78" s="40"/>
      <c r="C78" s="5" t="s">
        <v>14</v>
      </c>
      <c r="D78" s="5" t="s">
        <v>15</v>
      </c>
      <c r="E78" s="5" t="s">
        <v>16</v>
      </c>
      <c r="F78" s="5" t="s">
        <v>14</v>
      </c>
      <c r="G78" s="5" t="s">
        <v>15</v>
      </c>
      <c r="H78" s="5" t="s">
        <v>16</v>
      </c>
      <c r="I78" s="5" t="s">
        <v>14</v>
      </c>
      <c r="J78" s="5" t="s">
        <v>15</v>
      </c>
      <c r="K78" s="5" t="s">
        <v>16</v>
      </c>
    </row>
    <row r="79" spans="1:11" ht="14">
      <c r="A79" s="20"/>
      <c r="B79" s="20" t="s">
        <v>101</v>
      </c>
      <c r="C79" s="79">
        <v>1531.7739999999999</v>
      </c>
      <c r="D79" s="79">
        <v>35</v>
      </c>
      <c r="E79" s="79">
        <f>C79+D79</f>
        <v>1566.7739999999999</v>
      </c>
      <c r="F79" s="79">
        <v>1541.3969999999999</v>
      </c>
      <c r="G79" s="36"/>
      <c r="H79" s="78">
        <f>F79+G79</f>
        <v>1541.3969999999999</v>
      </c>
      <c r="I79" s="78">
        <f>F79/C79*100</f>
        <v>100.62822583488165</v>
      </c>
      <c r="J79" s="28">
        <f>G79/D79*100</f>
        <v>0</v>
      </c>
      <c r="K79" s="78">
        <f>H79/E79*100</f>
        <v>98.3803024558743</v>
      </c>
    </row>
    <row r="80" spans="1:11" ht="29.15" customHeight="1">
      <c r="A80" s="57" t="s">
        <v>38</v>
      </c>
      <c r="B80" s="57"/>
      <c r="C80" s="57"/>
      <c r="D80" s="57"/>
      <c r="E80" s="57"/>
      <c r="F80" s="57"/>
      <c r="G80" s="57"/>
      <c r="H80" s="57"/>
      <c r="I80" s="57"/>
      <c r="J80" s="57"/>
      <c r="K80" s="57"/>
    </row>
    <row r="81" spans="1:11" ht="48.65" customHeight="1">
      <c r="A81" s="77" t="s">
        <v>173</v>
      </c>
      <c r="B81" s="77"/>
      <c r="C81" s="77"/>
      <c r="D81" s="77"/>
      <c r="E81" s="77"/>
      <c r="F81" s="77"/>
      <c r="G81" s="77"/>
      <c r="H81" s="77"/>
      <c r="I81" s="77"/>
      <c r="J81" s="77"/>
      <c r="K81" s="77"/>
    </row>
    <row r="82" spans="1:11" ht="14">
      <c r="A82" s="20"/>
      <c r="B82" s="20" t="s">
        <v>72</v>
      </c>
      <c r="C82" s="20"/>
      <c r="D82" s="20"/>
      <c r="E82" s="20"/>
      <c r="F82" s="27"/>
      <c r="G82" s="27"/>
      <c r="H82" s="27"/>
      <c r="I82" s="27"/>
      <c r="J82" s="27"/>
      <c r="K82" s="27"/>
    </row>
    <row r="83" spans="1:11" ht="28">
      <c r="A83" s="20">
        <v>1</v>
      </c>
      <c r="B83" s="21" t="s">
        <v>53</v>
      </c>
      <c r="C83" s="79">
        <v>1531.7739999999999</v>
      </c>
      <c r="D83" s="80"/>
      <c r="E83" s="79">
        <f>C83+D83</f>
        <v>1531.7739999999999</v>
      </c>
      <c r="F83" s="79">
        <v>1541.3969999999999</v>
      </c>
      <c r="G83" s="36"/>
      <c r="H83" s="78">
        <f>F83+G83</f>
        <v>1541.3969999999999</v>
      </c>
      <c r="I83" s="78">
        <f>F83/C83*100</f>
        <v>100.62822583488165</v>
      </c>
      <c r="J83" s="28"/>
      <c r="K83" s="78">
        <f>H83/E83*100</f>
        <v>100.62822583488165</v>
      </c>
    </row>
    <row r="84" spans="1:11" ht="28">
      <c r="A84" s="20">
        <v>2</v>
      </c>
      <c r="B84" s="21" t="s">
        <v>135</v>
      </c>
      <c r="C84" s="80"/>
      <c r="D84" s="79">
        <v>35</v>
      </c>
      <c r="E84" s="79">
        <f>C84+D84</f>
        <v>35</v>
      </c>
      <c r="F84" s="81"/>
      <c r="G84" s="37"/>
      <c r="H84" s="37"/>
      <c r="I84" s="28"/>
      <c r="J84" s="28">
        <f>G84/D84*100</f>
        <v>0</v>
      </c>
      <c r="K84" s="28">
        <f>H84/E84*100</f>
        <v>0</v>
      </c>
    </row>
    <row r="85" spans="1:11" ht="30.65" customHeight="1">
      <c r="A85" s="46" t="s">
        <v>40</v>
      </c>
      <c r="B85" s="56"/>
      <c r="C85" s="56"/>
      <c r="D85" s="56"/>
      <c r="E85" s="56"/>
      <c r="F85" s="56"/>
      <c r="G85" s="56"/>
      <c r="H85" s="56"/>
      <c r="I85" s="56"/>
      <c r="J85" s="56"/>
      <c r="K85" s="56"/>
    </row>
    <row r="86" spans="1:11" ht="45.65" customHeight="1">
      <c r="A86" s="77" t="s">
        <v>173</v>
      </c>
      <c r="B86" s="77"/>
      <c r="C86" s="77"/>
      <c r="D86" s="77"/>
      <c r="E86" s="77"/>
      <c r="F86" s="77"/>
      <c r="G86" s="77"/>
      <c r="H86" s="77"/>
      <c r="I86" s="77"/>
      <c r="J86" s="77"/>
      <c r="K86" s="77"/>
    </row>
    <row r="87" spans="1:11" s="14" customFormat="1" ht="14">
      <c r="A87" s="13" t="s">
        <v>93</v>
      </c>
      <c r="B87" s="13" t="s">
        <v>94</v>
      </c>
      <c r="C87" s="7"/>
      <c r="D87" s="7"/>
      <c r="E87" s="7"/>
      <c r="F87" s="7"/>
      <c r="G87" s="7"/>
      <c r="H87" s="7"/>
      <c r="I87" s="12"/>
      <c r="J87" s="12"/>
      <c r="K87" s="12"/>
    </row>
    <row r="88" spans="1:11" ht="24" customHeight="1">
      <c r="A88" s="20"/>
      <c r="B88" s="21" t="s">
        <v>33</v>
      </c>
      <c r="C88" s="22">
        <v>6</v>
      </c>
      <c r="D88" s="22"/>
      <c r="E88" s="22">
        <v>6</v>
      </c>
      <c r="F88" s="22">
        <v>6</v>
      </c>
      <c r="G88" s="22"/>
      <c r="H88" s="22">
        <f>F88+G88</f>
        <v>6</v>
      </c>
      <c r="I88" s="26">
        <f>F88/C88*100</f>
        <v>100</v>
      </c>
      <c r="J88" s="26"/>
      <c r="K88" s="26">
        <f>H88/E88*100</f>
        <v>100</v>
      </c>
    </row>
    <row r="89" spans="1:11" ht="28.5" customHeight="1">
      <c r="A89" s="20"/>
      <c r="B89" s="10" t="s">
        <v>148</v>
      </c>
      <c r="C89" s="17">
        <v>6</v>
      </c>
      <c r="D89" s="17"/>
      <c r="E89" s="17">
        <v>6</v>
      </c>
      <c r="F89" s="17">
        <v>6</v>
      </c>
      <c r="G89" s="17"/>
      <c r="H89" s="17">
        <f t="shared" ref="H89:H95" si="6">F89+G89</f>
        <v>6</v>
      </c>
      <c r="I89" s="26">
        <f t="shared" ref="I89:I99" si="7">F89/C89*100</f>
        <v>100</v>
      </c>
      <c r="J89" s="18"/>
      <c r="K89" s="26">
        <f t="shared" ref="K89:K99" si="8">H89/E89*100</f>
        <v>100</v>
      </c>
    </row>
    <row r="90" spans="1:11" ht="30.65" customHeight="1">
      <c r="A90" s="20"/>
      <c r="B90" s="10" t="s">
        <v>149</v>
      </c>
      <c r="C90" s="17">
        <v>1</v>
      </c>
      <c r="D90" s="17"/>
      <c r="E90" s="17">
        <v>1</v>
      </c>
      <c r="F90" s="17">
        <v>1</v>
      </c>
      <c r="G90" s="17"/>
      <c r="H90" s="17">
        <f t="shared" si="6"/>
        <v>1</v>
      </c>
      <c r="I90" s="26">
        <f t="shared" si="7"/>
        <v>100</v>
      </c>
      <c r="J90" s="18"/>
      <c r="K90" s="26">
        <f t="shared" si="8"/>
        <v>100</v>
      </c>
    </row>
    <row r="91" spans="1:11" ht="24" customHeight="1">
      <c r="A91" s="20"/>
      <c r="B91" s="10" t="s">
        <v>150</v>
      </c>
      <c r="C91" s="17">
        <v>5</v>
      </c>
      <c r="D91" s="17"/>
      <c r="E91" s="17">
        <v>5</v>
      </c>
      <c r="F91" s="17">
        <v>5</v>
      </c>
      <c r="G91" s="17"/>
      <c r="H91" s="17">
        <f t="shared" si="6"/>
        <v>5</v>
      </c>
      <c r="I91" s="26">
        <f t="shared" si="7"/>
        <v>100</v>
      </c>
      <c r="J91" s="18"/>
      <c r="K91" s="26">
        <f t="shared" si="8"/>
        <v>100</v>
      </c>
    </row>
    <row r="92" spans="1:11" ht="24" customHeight="1">
      <c r="A92" s="20"/>
      <c r="B92" s="10" t="s">
        <v>151</v>
      </c>
      <c r="C92" s="17">
        <v>0</v>
      </c>
      <c r="D92" s="17"/>
      <c r="E92" s="17">
        <v>0</v>
      </c>
      <c r="F92" s="17">
        <v>0</v>
      </c>
      <c r="G92" s="17"/>
      <c r="H92" s="17">
        <f t="shared" si="6"/>
        <v>0</v>
      </c>
      <c r="I92" s="26" t="s">
        <v>166</v>
      </c>
      <c r="J92" s="18"/>
      <c r="K92" s="26" t="s">
        <v>166</v>
      </c>
    </row>
    <row r="93" spans="1:11" ht="24" customHeight="1">
      <c r="A93" s="20"/>
      <c r="B93" s="10" t="s">
        <v>152</v>
      </c>
      <c r="C93" s="17">
        <v>6</v>
      </c>
      <c r="D93" s="17"/>
      <c r="E93" s="17">
        <v>6</v>
      </c>
      <c r="F93" s="17">
        <v>6</v>
      </c>
      <c r="G93" s="17"/>
      <c r="H93" s="17">
        <f t="shared" si="6"/>
        <v>6</v>
      </c>
      <c r="I93" s="26">
        <f t="shared" si="7"/>
        <v>100</v>
      </c>
      <c r="J93" s="18"/>
      <c r="K93" s="26">
        <f t="shared" si="8"/>
        <v>100</v>
      </c>
    </row>
    <row r="94" spans="1:11" ht="24" customHeight="1">
      <c r="A94" s="20"/>
      <c r="B94" s="10" t="s">
        <v>153</v>
      </c>
      <c r="C94" s="17">
        <v>5</v>
      </c>
      <c r="D94" s="17"/>
      <c r="E94" s="17">
        <v>5</v>
      </c>
      <c r="F94" s="17">
        <v>5</v>
      </c>
      <c r="G94" s="17"/>
      <c r="H94" s="17">
        <f t="shared" si="6"/>
        <v>5</v>
      </c>
      <c r="I94" s="26">
        <f t="shared" si="7"/>
        <v>100</v>
      </c>
      <c r="J94" s="18"/>
      <c r="K94" s="26">
        <f t="shared" si="8"/>
        <v>100</v>
      </c>
    </row>
    <row r="95" spans="1:11" ht="24" customHeight="1">
      <c r="A95" s="20"/>
      <c r="B95" s="10" t="s">
        <v>154</v>
      </c>
      <c r="C95" s="17">
        <v>1</v>
      </c>
      <c r="D95" s="17"/>
      <c r="E95" s="17">
        <v>1</v>
      </c>
      <c r="F95" s="17">
        <v>1</v>
      </c>
      <c r="G95" s="17"/>
      <c r="H95" s="17">
        <f t="shared" si="6"/>
        <v>1</v>
      </c>
      <c r="I95" s="26">
        <f t="shared" si="7"/>
        <v>100</v>
      </c>
      <c r="J95" s="18"/>
      <c r="K95" s="26">
        <f t="shared" si="8"/>
        <v>100</v>
      </c>
    </row>
    <row r="96" spans="1:11" ht="42">
      <c r="A96" s="20"/>
      <c r="B96" s="21" t="s">
        <v>130</v>
      </c>
      <c r="C96" s="22"/>
      <c r="D96" s="34">
        <v>35000</v>
      </c>
      <c r="E96" s="34">
        <f t="shared" ref="E96:E108" si="9">C96+D96</f>
        <v>35000</v>
      </c>
      <c r="F96" s="30"/>
      <c r="G96" s="30"/>
      <c r="H96" s="30"/>
      <c r="I96" s="26"/>
      <c r="J96" s="26">
        <f t="shared" ref="J96:J112" si="10">G96/D96*100</f>
        <v>0</v>
      </c>
      <c r="K96" s="26">
        <f t="shared" si="8"/>
        <v>0</v>
      </c>
    </row>
    <row r="97" spans="1:11" s="14" customFormat="1" ht="14">
      <c r="A97" s="24" t="s">
        <v>95</v>
      </c>
      <c r="B97" s="24" t="s">
        <v>96</v>
      </c>
      <c r="C97" s="29"/>
      <c r="D97" s="29"/>
      <c r="E97" s="22"/>
      <c r="F97" s="32"/>
      <c r="G97" s="32"/>
      <c r="H97" s="31"/>
      <c r="I97" s="26"/>
      <c r="J97" s="26"/>
      <c r="K97" s="26"/>
    </row>
    <row r="98" spans="1:11" s="14" customFormat="1" ht="30" customHeight="1">
      <c r="A98" s="24"/>
      <c r="B98" s="20" t="s">
        <v>52</v>
      </c>
      <c r="C98" s="22">
        <v>150</v>
      </c>
      <c r="D98" s="29"/>
      <c r="E98" s="22">
        <v>150</v>
      </c>
      <c r="F98" s="22">
        <v>85</v>
      </c>
      <c r="G98" s="29"/>
      <c r="H98" s="22">
        <v>85</v>
      </c>
      <c r="I98" s="26">
        <f t="shared" si="7"/>
        <v>56.666666666666664</v>
      </c>
      <c r="J98" s="26"/>
      <c r="K98" s="26">
        <f t="shared" si="8"/>
        <v>56.666666666666664</v>
      </c>
    </row>
    <row r="99" spans="1:11" s="14" customFormat="1" ht="30" customHeight="1">
      <c r="A99" s="24"/>
      <c r="B99" s="20" t="s">
        <v>159</v>
      </c>
      <c r="C99" s="22">
        <v>18</v>
      </c>
      <c r="D99" s="29"/>
      <c r="E99" s="22">
        <v>18</v>
      </c>
      <c r="F99" s="22">
        <v>6</v>
      </c>
      <c r="G99" s="29"/>
      <c r="H99" s="22">
        <v>6</v>
      </c>
      <c r="I99" s="26">
        <f t="shared" si="7"/>
        <v>33.333333333333329</v>
      </c>
      <c r="J99" s="26"/>
      <c r="K99" s="26">
        <f t="shared" si="8"/>
        <v>33.333333333333329</v>
      </c>
    </row>
    <row r="100" spans="1:11" ht="26">
      <c r="A100" s="20"/>
      <c r="B100" s="20" t="s">
        <v>48</v>
      </c>
      <c r="C100" s="22">
        <v>150</v>
      </c>
      <c r="D100" s="22"/>
      <c r="E100" s="22">
        <f t="shared" si="9"/>
        <v>150</v>
      </c>
      <c r="F100" s="22">
        <v>85</v>
      </c>
      <c r="G100" s="22"/>
      <c r="H100" s="22">
        <f t="shared" ref="H100:H107" si="11">F100+G100</f>
        <v>85</v>
      </c>
      <c r="I100" s="26">
        <f>F100/C100*100</f>
        <v>56.666666666666664</v>
      </c>
      <c r="J100" s="26"/>
      <c r="K100" s="26">
        <f t="shared" ref="K100:K112" si="12">H100/E100*100</f>
        <v>56.666666666666664</v>
      </c>
    </row>
    <row r="101" spans="1:11" ht="26">
      <c r="A101" s="20"/>
      <c r="B101" s="20" t="s">
        <v>51</v>
      </c>
      <c r="C101" s="22">
        <v>18</v>
      </c>
      <c r="D101" s="22"/>
      <c r="E101" s="22">
        <f t="shared" si="9"/>
        <v>18</v>
      </c>
      <c r="F101" s="22">
        <v>6</v>
      </c>
      <c r="G101" s="22"/>
      <c r="H101" s="22">
        <f t="shared" si="11"/>
        <v>6</v>
      </c>
      <c r="I101" s="26">
        <f t="shared" ref="I101:I111" si="13">F101/C101*100</f>
        <v>33.333333333333329</v>
      </c>
      <c r="J101" s="26"/>
      <c r="K101" s="26">
        <f t="shared" si="12"/>
        <v>33.333333333333329</v>
      </c>
    </row>
    <row r="102" spans="1:11" ht="24.65" customHeight="1">
      <c r="A102" s="20"/>
      <c r="B102" s="20" t="s">
        <v>57</v>
      </c>
      <c r="C102" s="22">
        <v>5</v>
      </c>
      <c r="D102" s="22"/>
      <c r="E102" s="22">
        <f t="shared" si="9"/>
        <v>5</v>
      </c>
      <c r="F102" s="22">
        <v>3</v>
      </c>
      <c r="G102" s="22"/>
      <c r="H102" s="22">
        <f t="shared" si="11"/>
        <v>3</v>
      </c>
      <c r="I102" s="26">
        <f t="shared" si="13"/>
        <v>60</v>
      </c>
      <c r="J102" s="26"/>
      <c r="K102" s="26">
        <f t="shared" si="12"/>
        <v>60</v>
      </c>
    </row>
    <row r="103" spans="1:11" ht="26">
      <c r="A103" s="20"/>
      <c r="B103" s="20" t="s">
        <v>129</v>
      </c>
      <c r="C103" s="22"/>
      <c r="D103" s="22">
        <v>3</v>
      </c>
      <c r="E103" s="22">
        <f t="shared" si="9"/>
        <v>3</v>
      </c>
      <c r="F103" s="31"/>
      <c r="G103" s="22">
        <v>0</v>
      </c>
      <c r="H103" s="22">
        <f t="shared" si="11"/>
        <v>0</v>
      </c>
      <c r="I103" s="26"/>
      <c r="J103" s="26">
        <f t="shared" si="10"/>
        <v>0</v>
      </c>
      <c r="K103" s="26">
        <f t="shared" si="12"/>
        <v>0</v>
      </c>
    </row>
    <row r="104" spans="1:11" s="14" customFormat="1" ht="14">
      <c r="A104" s="24" t="s">
        <v>97</v>
      </c>
      <c r="B104" s="24" t="s">
        <v>98</v>
      </c>
      <c r="C104" s="29"/>
      <c r="D104" s="29"/>
      <c r="E104" s="22"/>
      <c r="F104" s="32"/>
      <c r="G104" s="32"/>
      <c r="H104" s="31"/>
      <c r="I104" s="26"/>
      <c r="J104" s="26"/>
      <c r="K104" s="26"/>
    </row>
    <row r="105" spans="1:11" ht="42">
      <c r="A105" s="20"/>
      <c r="B105" s="21" t="s">
        <v>52</v>
      </c>
      <c r="C105" s="22">
        <v>25</v>
      </c>
      <c r="D105" s="22"/>
      <c r="E105" s="22">
        <f t="shared" si="9"/>
        <v>25</v>
      </c>
      <c r="F105" s="22">
        <v>14</v>
      </c>
      <c r="G105" s="22"/>
      <c r="H105" s="22">
        <f t="shared" si="11"/>
        <v>14</v>
      </c>
      <c r="I105" s="26">
        <f t="shared" si="13"/>
        <v>56.000000000000007</v>
      </c>
      <c r="J105" s="26"/>
      <c r="K105" s="26">
        <f t="shared" si="12"/>
        <v>56.000000000000007</v>
      </c>
    </row>
    <row r="106" spans="1:11" ht="26">
      <c r="A106" s="20"/>
      <c r="B106" s="20" t="s">
        <v>34</v>
      </c>
      <c r="C106" s="22">
        <v>3</v>
      </c>
      <c r="D106" s="22"/>
      <c r="E106" s="22">
        <f t="shared" si="9"/>
        <v>3</v>
      </c>
      <c r="F106" s="22">
        <v>1</v>
      </c>
      <c r="G106" s="22"/>
      <c r="H106" s="22">
        <f t="shared" si="11"/>
        <v>1</v>
      </c>
      <c r="I106" s="26">
        <f t="shared" si="13"/>
        <v>33.333333333333329</v>
      </c>
      <c r="J106" s="26"/>
      <c r="K106" s="26">
        <f t="shared" si="12"/>
        <v>33.333333333333329</v>
      </c>
    </row>
    <row r="107" spans="1:11" ht="26">
      <c r="A107" s="20"/>
      <c r="B107" s="20" t="s">
        <v>32</v>
      </c>
      <c r="C107" s="23">
        <f>C83/C88</f>
        <v>255.29566666666665</v>
      </c>
      <c r="D107" s="23"/>
      <c r="E107" s="23">
        <f t="shared" si="9"/>
        <v>255.29566666666665</v>
      </c>
      <c r="F107" s="23">
        <f>F83/F88</f>
        <v>256.89949999999999</v>
      </c>
      <c r="G107" s="23"/>
      <c r="H107" s="23">
        <f t="shared" si="11"/>
        <v>256.89949999999999</v>
      </c>
      <c r="I107" s="26">
        <f t="shared" si="13"/>
        <v>100.62822583488165</v>
      </c>
      <c r="J107" s="26"/>
      <c r="K107" s="26">
        <f t="shared" si="12"/>
        <v>100.62822583488165</v>
      </c>
    </row>
    <row r="108" spans="1:11" ht="39">
      <c r="A108" s="20"/>
      <c r="B108" s="20" t="s">
        <v>131</v>
      </c>
      <c r="C108" s="23"/>
      <c r="D108" s="35">
        <v>11666.67</v>
      </c>
      <c r="E108" s="35">
        <f t="shared" si="9"/>
        <v>11666.67</v>
      </c>
      <c r="F108" s="33"/>
      <c r="G108" s="33"/>
      <c r="H108" s="31"/>
      <c r="I108" s="26"/>
      <c r="J108" s="26">
        <f t="shared" si="10"/>
        <v>0</v>
      </c>
      <c r="K108" s="26">
        <f t="shared" si="12"/>
        <v>0</v>
      </c>
    </row>
    <row r="109" spans="1:11" s="14" customFormat="1" ht="14">
      <c r="A109" s="24">
        <v>4</v>
      </c>
      <c r="B109" s="25" t="s">
        <v>141</v>
      </c>
      <c r="C109" s="29"/>
      <c r="D109" s="29"/>
      <c r="E109" s="22"/>
      <c r="F109" s="32"/>
      <c r="G109" s="32"/>
      <c r="H109" s="31"/>
      <c r="I109" s="26"/>
      <c r="J109" s="26"/>
      <c r="K109" s="26"/>
    </row>
    <row r="110" spans="1:11" ht="39">
      <c r="A110" s="20"/>
      <c r="B110" s="20" t="s">
        <v>142</v>
      </c>
      <c r="C110" s="22">
        <v>100</v>
      </c>
      <c r="D110" s="22"/>
      <c r="E110" s="22">
        <f t="shared" ref="E110:E112" si="14">C110+D110</f>
        <v>100</v>
      </c>
      <c r="F110" s="22">
        <v>100</v>
      </c>
      <c r="G110" s="22"/>
      <c r="H110" s="22">
        <f t="shared" ref="H110:H111" si="15">F110+G110</f>
        <v>100</v>
      </c>
      <c r="I110" s="26">
        <f t="shared" si="13"/>
        <v>100</v>
      </c>
      <c r="J110" s="26"/>
      <c r="K110" s="26">
        <f t="shared" si="12"/>
        <v>100</v>
      </c>
    </row>
    <row r="111" spans="1:11" ht="39">
      <c r="A111" s="20"/>
      <c r="B111" s="20" t="s">
        <v>143</v>
      </c>
      <c r="C111" s="22">
        <v>100</v>
      </c>
      <c r="D111" s="22"/>
      <c r="E111" s="22">
        <f t="shared" si="14"/>
        <v>100</v>
      </c>
      <c r="F111" s="22">
        <v>100</v>
      </c>
      <c r="G111" s="22"/>
      <c r="H111" s="22">
        <f t="shared" si="15"/>
        <v>100</v>
      </c>
      <c r="I111" s="26">
        <f t="shared" si="13"/>
        <v>100</v>
      </c>
      <c r="J111" s="26"/>
      <c r="K111" s="26">
        <f t="shared" si="12"/>
        <v>100</v>
      </c>
    </row>
    <row r="112" spans="1:11" ht="39">
      <c r="A112" s="20"/>
      <c r="B112" s="20" t="s">
        <v>144</v>
      </c>
      <c r="C112" s="23"/>
      <c r="D112" s="23">
        <v>100</v>
      </c>
      <c r="E112" s="22">
        <f t="shared" si="14"/>
        <v>100</v>
      </c>
      <c r="F112" s="33"/>
      <c r="G112" s="33"/>
      <c r="H112" s="31"/>
      <c r="I112" s="26"/>
      <c r="J112" s="26">
        <f t="shared" si="10"/>
        <v>0</v>
      </c>
      <c r="K112" s="26">
        <f t="shared" si="12"/>
        <v>0</v>
      </c>
    </row>
    <row r="113" spans="1:11" ht="17.5" customHeight="1">
      <c r="A113" s="46" t="s">
        <v>39</v>
      </c>
      <c r="B113" s="46"/>
      <c r="C113" s="46"/>
      <c r="D113" s="46"/>
      <c r="E113" s="46"/>
      <c r="F113" s="46"/>
      <c r="G113" s="46"/>
      <c r="H113" s="46"/>
      <c r="I113" s="46"/>
      <c r="J113" s="46"/>
      <c r="K113" s="46"/>
    </row>
    <row r="114" spans="1:11" ht="38.25" customHeight="1">
      <c r="A114" s="82" t="s">
        <v>174</v>
      </c>
      <c r="B114" s="82"/>
      <c r="C114" s="82"/>
      <c r="D114" s="82"/>
      <c r="E114" s="82"/>
      <c r="F114" s="82"/>
      <c r="G114" s="82"/>
      <c r="H114" s="82"/>
      <c r="I114" s="82"/>
      <c r="J114" s="82"/>
      <c r="K114" s="82"/>
    </row>
    <row r="115" spans="1:11" ht="14.15" customHeight="1">
      <c r="A115" s="67" t="s">
        <v>102</v>
      </c>
      <c r="B115" s="67"/>
      <c r="C115" s="67"/>
      <c r="D115" s="67"/>
      <c r="E115" s="67"/>
      <c r="F115" s="67"/>
      <c r="G115" s="67"/>
      <c r="H115" s="67"/>
      <c r="I115" s="67"/>
      <c r="J115" s="67"/>
      <c r="K115" s="67"/>
    </row>
    <row r="116" spans="1:11" ht="26.25" customHeight="1">
      <c r="A116" s="54" t="s">
        <v>41</v>
      </c>
      <c r="B116" s="54"/>
      <c r="C116" s="54"/>
      <c r="D116" s="54"/>
      <c r="E116" s="54"/>
      <c r="F116" s="54"/>
      <c r="G116" s="54"/>
      <c r="H116" s="54"/>
      <c r="I116" s="54"/>
      <c r="J116" s="54"/>
      <c r="K116" s="54"/>
    </row>
    <row r="118" spans="1:11" ht="15" customHeight="1">
      <c r="A118" s="52" t="s">
        <v>103</v>
      </c>
      <c r="B118" s="52"/>
      <c r="C118" s="52"/>
      <c r="D118" s="52"/>
      <c r="E118" s="52"/>
      <c r="F118" s="52"/>
      <c r="G118" s="52"/>
      <c r="H118" s="52"/>
      <c r="I118" s="52"/>
      <c r="J118" s="52"/>
      <c r="K118" s="52"/>
    </row>
    <row r="120" spans="1:11" ht="46">
      <c r="A120" s="9" t="s">
        <v>104</v>
      </c>
      <c r="B120" s="9" t="s">
        <v>69</v>
      </c>
      <c r="C120" s="11" t="s">
        <v>42</v>
      </c>
      <c r="D120" s="11" t="s">
        <v>43</v>
      </c>
      <c r="E120" s="11" t="s">
        <v>44</v>
      </c>
      <c r="F120" s="11" t="s">
        <v>30</v>
      </c>
      <c r="G120" s="11" t="s">
        <v>45</v>
      </c>
      <c r="H120" s="11" t="s">
        <v>46</v>
      </c>
    </row>
    <row r="121" spans="1:11" ht="14">
      <c r="A121" s="9" t="s">
        <v>65</v>
      </c>
      <c r="B121" s="9" t="s">
        <v>77</v>
      </c>
      <c r="C121" s="9" t="s">
        <v>86</v>
      </c>
      <c r="D121" s="9" t="s">
        <v>105</v>
      </c>
      <c r="E121" s="9" t="s">
        <v>106</v>
      </c>
      <c r="F121" s="9" t="s">
        <v>107</v>
      </c>
      <c r="G121" s="9" t="s">
        <v>108</v>
      </c>
      <c r="H121" s="9" t="s">
        <v>109</v>
      </c>
    </row>
    <row r="122" spans="1:11" ht="14">
      <c r="A122" s="9" t="s">
        <v>110</v>
      </c>
      <c r="B122" s="9" t="s">
        <v>111</v>
      </c>
      <c r="C122" s="9" t="s">
        <v>71</v>
      </c>
      <c r="D122" s="9"/>
      <c r="E122" s="9"/>
      <c r="F122" s="9"/>
      <c r="G122" s="9" t="s">
        <v>71</v>
      </c>
      <c r="H122" s="9" t="s">
        <v>71</v>
      </c>
    </row>
    <row r="123" spans="1:11" ht="14">
      <c r="A123" s="9"/>
      <c r="B123" s="9" t="s">
        <v>112</v>
      </c>
      <c r="C123" s="9" t="s">
        <v>71</v>
      </c>
      <c r="D123" s="9"/>
      <c r="E123" s="9"/>
      <c r="F123" s="9"/>
      <c r="G123" s="9" t="s">
        <v>71</v>
      </c>
      <c r="H123" s="9" t="s">
        <v>71</v>
      </c>
    </row>
    <row r="124" spans="1:11" ht="28">
      <c r="A124" s="9"/>
      <c r="B124" s="9" t="s">
        <v>113</v>
      </c>
      <c r="C124" s="9" t="s">
        <v>71</v>
      </c>
      <c r="D124" s="9"/>
      <c r="E124" s="9"/>
      <c r="F124" s="9"/>
      <c r="G124" s="9" t="s">
        <v>71</v>
      </c>
      <c r="H124" s="9" t="s">
        <v>71</v>
      </c>
    </row>
    <row r="125" spans="1:11" ht="14">
      <c r="A125" s="9"/>
      <c r="B125" s="9" t="s">
        <v>114</v>
      </c>
      <c r="C125" s="9" t="s">
        <v>71</v>
      </c>
      <c r="D125" s="9"/>
      <c r="E125" s="9"/>
      <c r="F125" s="9"/>
      <c r="G125" s="9" t="s">
        <v>71</v>
      </c>
      <c r="H125" s="9" t="s">
        <v>71</v>
      </c>
    </row>
    <row r="126" spans="1:11" ht="14">
      <c r="A126" s="9"/>
      <c r="B126" s="9" t="s">
        <v>115</v>
      </c>
      <c r="C126" s="9" t="s">
        <v>71</v>
      </c>
      <c r="D126" s="9"/>
      <c r="E126" s="9"/>
      <c r="F126" s="9"/>
      <c r="G126" s="9" t="s">
        <v>71</v>
      </c>
      <c r="H126" s="9" t="s">
        <v>71</v>
      </c>
    </row>
    <row r="127" spans="1:11">
      <c r="A127" s="40" t="s">
        <v>116</v>
      </c>
      <c r="B127" s="40"/>
      <c r="C127" s="40"/>
      <c r="D127" s="40"/>
      <c r="E127" s="40"/>
      <c r="F127" s="40"/>
      <c r="G127" s="40"/>
      <c r="H127" s="40"/>
    </row>
    <row r="128" spans="1:11" ht="14">
      <c r="A128" s="9" t="s">
        <v>77</v>
      </c>
      <c r="B128" s="9" t="s">
        <v>117</v>
      </c>
      <c r="C128" s="9" t="s">
        <v>71</v>
      </c>
      <c r="D128" s="9"/>
      <c r="E128" s="9"/>
      <c r="F128" s="9"/>
      <c r="G128" s="9" t="s">
        <v>71</v>
      </c>
      <c r="H128" s="9" t="s">
        <v>71</v>
      </c>
    </row>
    <row r="129" spans="1:11">
      <c r="A129" s="39" t="s">
        <v>55</v>
      </c>
      <c r="B129" s="40"/>
      <c r="C129" s="40"/>
      <c r="D129" s="40"/>
      <c r="E129" s="40"/>
      <c r="F129" s="40"/>
      <c r="G129" s="40"/>
      <c r="H129" s="40"/>
    </row>
    <row r="130" spans="1:11">
      <c r="A130" s="40" t="s">
        <v>118</v>
      </c>
      <c r="B130" s="40"/>
      <c r="C130" s="40"/>
      <c r="D130" s="40"/>
      <c r="E130" s="40"/>
      <c r="F130" s="40"/>
      <c r="G130" s="40"/>
      <c r="H130" s="40"/>
    </row>
    <row r="131" spans="1:11" ht="14">
      <c r="A131" s="9" t="s">
        <v>79</v>
      </c>
      <c r="B131" s="9" t="s">
        <v>119</v>
      </c>
      <c r="C131" s="9"/>
      <c r="D131" s="9"/>
      <c r="E131" s="9"/>
      <c r="F131" s="9"/>
      <c r="G131" s="9"/>
      <c r="H131" s="9"/>
    </row>
    <row r="132" spans="1:11" ht="14">
      <c r="A132" s="9"/>
      <c r="B132" s="9" t="s">
        <v>120</v>
      </c>
      <c r="C132" s="9"/>
      <c r="D132" s="9"/>
      <c r="E132" s="9"/>
      <c r="F132" s="9"/>
      <c r="G132" s="9"/>
      <c r="H132" s="9"/>
    </row>
    <row r="133" spans="1:11" ht="13.5" thickBot="1">
      <c r="A133" s="64" t="s">
        <v>121</v>
      </c>
      <c r="B133" s="65"/>
      <c r="C133" s="65"/>
      <c r="D133" s="65"/>
      <c r="E133" s="65"/>
      <c r="F133" s="65"/>
      <c r="G133" s="65"/>
      <c r="H133" s="66"/>
    </row>
    <row r="134" spans="1:11" ht="28">
      <c r="A134" s="9"/>
      <c r="B134" s="9" t="s">
        <v>122</v>
      </c>
      <c r="C134" s="9"/>
      <c r="D134" s="9"/>
      <c r="E134" s="9"/>
      <c r="F134" s="9"/>
      <c r="G134" s="9"/>
      <c r="H134" s="9"/>
    </row>
    <row r="135" spans="1:11" ht="28">
      <c r="A135" s="9"/>
      <c r="B135" s="9" t="s">
        <v>123</v>
      </c>
      <c r="C135" s="9"/>
      <c r="D135" s="9"/>
      <c r="E135" s="9"/>
      <c r="F135" s="9"/>
      <c r="G135" s="9"/>
      <c r="H135" s="9"/>
    </row>
    <row r="136" spans="1:11" ht="28">
      <c r="A136" s="9" t="s">
        <v>80</v>
      </c>
      <c r="B136" s="9" t="s">
        <v>124</v>
      </c>
      <c r="C136" s="9" t="s">
        <v>71</v>
      </c>
      <c r="D136" s="9"/>
      <c r="E136" s="9"/>
      <c r="F136" s="9"/>
      <c r="G136" s="9" t="s">
        <v>71</v>
      </c>
      <c r="H136" s="9" t="s">
        <v>71</v>
      </c>
    </row>
    <row r="137" spans="1:11" ht="22.9" customHeight="1">
      <c r="A137" s="53" t="s">
        <v>125</v>
      </c>
      <c r="B137" s="53"/>
      <c r="C137" s="53"/>
      <c r="D137" s="53"/>
      <c r="E137" s="53"/>
      <c r="F137" s="53"/>
      <c r="G137" s="53"/>
      <c r="H137" s="53"/>
      <c r="I137" s="53"/>
      <c r="J137" s="53"/>
      <c r="K137" s="53"/>
    </row>
    <row r="138" spans="1:11" ht="33" customHeight="1">
      <c r="A138" s="63" t="s">
        <v>167</v>
      </c>
      <c r="B138" s="63"/>
      <c r="C138" s="63"/>
      <c r="D138" s="63"/>
      <c r="E138" s="63"/>
      <c r="F138" s="63"/>
      <c r="G138" s="63"/>
      <c r="H138" s="63"/>
      <c r="I138" s="63"/>
      <c r="J138" s="63"/>
      <c r="K138" s="63"/>
    </row>
    <row r="139" spans="1:11" ht="18" customHeight="1">
      <c r="A139" s="53" t="s">
        <v>145</v>
      </c>
      <c r="B139" s="52"/>
      <c r="C139" s="52"/>
      <c r="D139" s="52"/>
      <c r="E139" s="52"/>
      <c r="F139" s="52"/>
      <c r="G139" s="52"/>
      <c r="H139" s="52"/>
      <c r="I139" s="52"/>
      <c r="J139" s="52"/>
      <c r="K139" s="52"/>
    </row>
    <row r="140" spans="1:11" ht="26.25" customHeight="1">
      <c r="A140" s="58" t="s">
        <v>126</v>
      </c>
      <c r="B140" s="54"/>
      <c r="C140" s="54"/>
      <c r="D140" s="54"/>
      <c r="E140" s="54"/>
      <c r="F140" s="54"/>
      <c r="G140" s="54"/>
      <c r="H140" s="54"/>
      <c r="I140" s="54"/>
      <c r="J140" s="54"/>
      <c r="K140" s="54"/>
    </row>
    <row r="141" spans="1:11" ht="67" customHeight="1">
      <c r="A141" s="53" t="s">
        <v>168</v>
      </c>
      <c r="B141" s="53"/>
      <c r="C141" s="53"/>
      <c r="D141" s="53"/>
      <c r="E141" s="53"/>
      <c r="F141" s="53"/>
      <c r="G141" s="53"/>
      <c r="H141" s="53"/>
      <c r="I141" s="53"/>
      <c r="J141" s="53"/>
      <c r="K141" s="53"/>
    </row>
    <row r="142" spans="1:11" ht="20.5" customHeight="1">
      <c r="A142" s="53" t="s">
        <v>146</v>
      </c>
      <c r="B142" s="53"/>
      <c r="C142" s="53"/>
      <c r="D142" s="53"/>
      <c r="E142" s="53"/>
      <c r="F142" s="53"/>
      <c r="G142" s="53"/>
      <c r="H142" s="53"/>
      <c r="I142" s="53"/>
      <c r="J142" s="53"/>
      <c r="K142" s="53"/>
    </row>
    <row r="143" spans="1:11" ht="23.5" customHeight="1">
      <c r="A143" s="53" t="s">
        <v>127</v>
      </c>
      <c r="B143" s="53"/>
      <c r="C143" s="53"/>
      <c r="D143" s="53"/>
      <c r="E143" s="53"/>
      <c r="F143" s="53"/>
      <c r="G143" s="53"/>
      <c r="H143" s="53"/>
      <c r="I143" s="53"/>
      <c r="J143" s="53"/>
      <c r="K143" s="53"/>
    </row>
    <row r="146" spans="2:7" ht="15.5">
      <c r="B146" s="15" t="s">
        <v>58</v>
      </c>
      <c r="C146" s="15"/>
      <c r="D146" s="15"/>
      <c r="E146" s="42" t="s">
        <v>147</v>
      </c>
      <c r="F146" s="42"/>
      <c r="G146" s="42"/>
    </row>
  </sheetData>
  <mergeCells count="73">
    <mergeCell ref="A118:K118"/>
    <mergeCell ref="C63:E63"/>
    <mergeCell ref="A114:K114"/>
    <mergeCell ref="A115:K115"/>
    <mergeCell ref="A81:K81"/>
    <mergeCell ref="A72:K72"/>
    <mergeCell ref="F63:H63"/>
    <mergeCell ref="I63:K63"/>
    <mergeCell ref="A67:K67"/>
    <mergeCell ref="F68:H68"/>
    <mergeCell ref="I68:K68"/>
    <mergeCell ref="A71:K71"/>
    <mergeCell ref="A137:K137"/>
    <mergeCell ref="A138:K138"/>
    <mergeCell ref="A127:H127"/>
    <mergeCell ref="A129:H129"/>
    <mergeCell ref="A130:H130"/>
    <mergeCell ref="A133:H133"/>
    <mergeCell ref="F55:H55"/>
    <mergeCell ref="A35:E35"/>
    <mergeCell ref="C43:E43"/>
    <mergeCell ref="F43:H43"/>
    <mergeCell ref="A73:K73"/>
    <mergeCell ref="A43:A44"/>
    <mergeCell ref="B43:B44"/>
    <mergeCell ref="I43:K43"/>
    <mergeCell ref="A54:K54"/>
    <mergeCell ref="C45:E45"/>
    <mergeCell ref="F45:H45"/>
    <mergeCell ref="I45:K45"/>
    <mergeCell ref="C55:E55"/>
    <mergeCell ref="A62:K62"/>
    <mergeCell ref="I55:K55"/>
    <mergeCell ref="C68:E68"/>
    <mergeCell ref="A143:K143"/>
    <mergeCell ref="A75:K75"/>
    <mergeCell ref="A77:A78"/>
    <mergeCell ref="B77:B78"/>
    <mergeCell ref="C77:E77"/>
    <mergeCell ref="A76:K76"/>
    <mergeCell ref="F77:H77"/>
    <mergeCell ref="I77:K77"/>
    <mergeCell ref="A85:K85"/>
    <mergeCell ref="A80:K80"/>
    <mergeCell ref="A142:K142"/>
    <mergeCell ref="A141:K141"/>
    <mergeCell ref="A139:K139"/>
    <mergeCell ref="A140:K140"/>
    <mergeCell ref="A86:K86"/>
    <mergeCell ref="A116:K116"/>
    <mergeCell ref="E146:G146"/>
    <mergeCell ref="H1:K1"/>
    <mergeCell ref="H2:K2"/>
    <mergeCell ref="A3:K3"/>
    <mergeCell ref="D4:K4"/>
    <mergeCell ref="D5:K5"/>
    <mergeCell ref="D6:K6"/>
    <mergeCell ref="A113:K113"/>
    <mergeCell ref="D7:K7"/>
    <mergeCell ref="D8:K8"/>
    <mergeCell ref="B11:K11"/>
    <mergeCell ref="A74:K74"/>
    <mergeCell ref="A12:K12"/>
    <mergeCell ref="A17:K17"/>
    <mergeCell ref="A21:K21"/>
    <mergeCell ref="A41:K41"/>
    <mergeCell ref="C10:K10"/>
    <mergeCell ref="A28:E28"/>
    <mergeCell ref="A13:A14"/>
    <mergeCell ref="B13:B14"/>
    <mergeCell ref="C13:E13"/>
    <mergeCell ref="F13:H13"/>
    <mergeCell ref="I13:K13"/>
  </mergeCells>
  <phoneticPr fontId="0" type="noConversion"/>
  <pageMargins left="0.70866141732283472" right="0.70866141732283472" top="0.74803149606299213" bottom="0.74803149606299213" header="0.31496062992125984" footer="0.31496062992125984"/>
  <pageSetup paperSize="9" scale="87" orientation="landscape"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0160</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ЗАТВЕРДЖЕНО</dc:title>
  <dc:subject/>
  <dc:creator>User</dc:creator>
  <cp:keywords/>
  <cp:lastModifiedBy>User</cp:lastModifiedBy>
  <cp:lastPrinted>2023-02-10T13:42:51Z</cp:lastPrinted>
  <dcterms:created xsi:type="dcterms:W3CDTF">2019-07-18T07:25:18Z</dcterms:created>
  <dcterms:modified xsi:type="dcterms:W3CDTF">2023-02-10T13:43:31Z</dcterms:modified>
</cp:coreProperties>
</file>