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1760"/>
  </bookViews>
  <sheets>
    <sheet name="Зміни" sheetId="3" r:id="rId1"/>
  </sheets>
  <definedNames>
    <definedName name="_GoBack" localSheetId="0">Зміни!#REF!</definedName>
    <definedName name="_xlnm.Print_Titles" localSheetId="0">Зміни!$6:$6</definedName>
    <definedName name="_xlnm.Print_Area" localSheetId="0">Зміни!$B$1:$L$53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3"/>
  <c r="F47"/>
  <c r="F46"/>
  <c r="F45"/>
  <c r="F43"/>
  <c r="F17"/>
  <c r="E17"/>
  <c r="F16"/>
  <c r="F15"/>
  <c r="F14"/>
  <c r="F13"/>
  <c r="F41"/>
  <c r="F34"/>
  <c r="F32"/>
  <c r="F27"/>
  <c r="F23"/>
  <c r="F20"/>
  <c r="F22"/>
  <c r="F19" l="1"/>
</calcChain>
</file>

<file path=xl/sharedStrings.xml><?xml version="1.0" encoding="utf-8"?>
<sst xmlns="http://schemas.openxmlformats.org/spreadsheetml/2006/main" count="111" uniqueCount="104">
  <si>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</si>
  <si>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</si>
  <si>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</si>
  <si>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</si>
  <si>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</si>
  <si>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</si>
  <si>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</si>
  <si>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Лист, дата</t>
  </si>
  <si>
    <t xml:space="preserve">Пропозиції по внесенню змін до бюджету, грн. </t>
  </si>
  <si>
    <t xml:space="preserve">Пропозиції по внесенню змін до бюджету Ніжинської міської територіальної громади на 2022 рік </t>
  </si>
  <si>
    <t>Додаток 10</t>
  </si>
  <si>
    <t xml:space="preserve">до рішення виконавчого комітету міської ради </t>
  </si>
  <si>
    <t>І</t>
  </si>
  <si>
    <t>Зміни в межах кошторисних призначень</t>
  </si>
  <si>
    <r>
      <t xml:space="preserve">                                                                   </t>
    </r>
    <r>
      <rPr>
        <b/>
        <sz val="40"/>
        <rFont val="Times New Roman"/>
        <family val="1"/>
        <charset val="204"/>
      </rPr>
      <t xml:space="preserve">   Разом</t>
    </r>
  </si>
  <si>
    <t>Лист ЦМЛ ім. М.Галицького від 24.08.2022 № 01-14/827</t>
  </si>
  <si>
    <t>Листи бюджетних та комунальних  закладів і установ</t>
  </si>
  <si>
    <t>Додатково на заробітну плату з нарахуваннями</t>
  </si>
  <si>
    <t>Перерозподіл кошторисних призначень  з медикаментів для осiб iз ВIЛ (підписано договір з НСЗУ) на виготовпення ПКД  на поточний ремонт
зовнiшнiх мереж електропостачання в КНП "Нiжинська ЦМЛ ім. М.
Галицького" зi встановленням дизельного генератора</t>
  </si>
  <si>
    <t>( +-) 15 000</t>
  </si>
  <si>
    <t xml:space="preserve">Листи КПВП "Школяр" від 18.08.22 р., УЖКГ та Б від 25.08.22 №01-14/609 </t>
  </si>
  <si>
    <t>Лист УЖКГ та Б від 25.08.22 р. № 01-14/609-1</t>
  </si>
  <si>
    <t xml:space="preserve">Перерозподіл кошторисних призначень  з придбання елементів благоустрою на придбання каналізаційних люків
</t>
  </si>
  <si>
    <t>(+,-) 49 700</t>
  </si>
  <si>
    <t xml:space="preserve">КПКВ 1216030 КЕКВ 2210 (+,-) 49700; </t>
  </si>
  <si>
    <t>Лист ЦМЛ ім. М.Галицького від 19.08.2022 № 01-14/812</t>
  </si>
  <si>
    <t>Перерозподіл кошторисних призначень із зарплати лікарів-інтернів (заключено договір з НСЗУ) - 291 795 грн., з придбання предметів та інвентарю -      410 000 грн., оплати послуг з теплопостачання - 250 000 грн. на виплату відрядних - 40 000 грн., оплату електроенергii - 879 695 грн., пільгові пенсії - 32 100 грн.</t>
  </si>
  <si>
    <t>(+,-) 951 795</t>
  </si>
  <si>
    <t>КПКВ 0212143   КЕКВ 2220-15000; КПКВ 0212010   КЕКВ 2240+15000</t>
  </si>
  <si>
    <t>КПКВ 0212010                   КЕКВ 2240</t>
  </si>
  <si>
    <t>Лист стомат.поліклініки від 18.08.22 № 209</t>
  </si>
  <si>
    <t>Перерозподіл кошторисних призначень  з поточного ремонту фасаду будівлі на медикаменти</t>
  </si>
  <si>
    <t>(+,-) 250 000</t>
  </si>
  <si>
    <t>Виготовлення проектно - кошторисної документацiї на поточний ремонт
зовнiшнiх мереж електропостачання в КНП "Нiжинська ЦМЛ ім. М.
Галицького" зi встановленням дизельного генератора</t>
  </si>
  <si>
    <t>Фінансова допомога КТВП "Школяр" для вирішення окремих питань господарської діяльності комунальних підприємств за рахунок коштів загального фонду (ремонт даху будівлі харчоблоку)</t>
  </si>
  <si>
    <t>Лист  КТВП "Школяр" від 01.09.2022 № 123</t>
  </si>
  <si>
    <t>КПКВ 1217693 КЕКВ 2610</t>
  </si>
  <si>
    <t>(+,-) 400 000</t>
  </si>
  <si>
    <t>Лист управління освіти від 05.09.2022 року № 01-10/1002</t>
  </si>
  <si>
    <t>Лист управління освіти від 05.09.2022 року № 01-10/1003</t>
  </si>
  <si>
    <t>Перерозподіл кошторисних призначень з придбання обладнання та капітального ремонту  в резервний фонд</t>
  </si>
  <si>
    <t>Лист КНП "Ніжинська ЦМЛ ім. М. Галицького"</t>
  </si>
  <si>
    <t>(+,-) 200 000</t>
  </si>
  <si>
    <t>КПКВ 0611141 КЕКВ 3132  -  400 000,00;                                             КПКВ 0611141 КЕКВ 2240  +400 000,00</t>
  </si>
  <si>
    <t>(+,-) 500 160</t>
  </si>
  <si>
    <t>Лист  УЖКГ та Б  від 05.09.2022 № 01-14/635</t>
  </si>
  <si>
    <t>( +,-) 9 051 089</t>
  </si>
  <si>
    <t xml:space="preserve">Лист УЖКГ та Б  від 05.09.2022 № 01-14/635-1 </t>
  </si>
  <si>
    <t>Лист УЖКГ та Б від 19.08.2022 № 01-14/595</t>
  </si>
  <si>
    <t>( +,-) 1 796 800</t>
  </si>
  <si>
    <t>Зняти  з КПКВ 1216030 КЕКВ 2210 - 856 800  НА КПКВ 1217461 КЕКВ 2240 +356 800; КПКВ 1216030 КЕКВ 2240 +500 000;                                 Зняти з КПКВ 1217330 КЕКВ 3122 - 940 000         НА КПКВ 1216030 КЕКВ 2210 + 900 000;  КПКВ 1216030 КЕКВ 2240                + 40 000</t>
  </si>
  <si>
    <t>Лист КНП" Ніжинський міський пологовий будинок" від 05.09.2022 року № 1-02/367</t>
  </si>
  <si>
    <t>(+,-) 40 000</t>
  </si>
  <si>
    <t>Лист КП "Ніжин ФМ" від 05.09.2022 року №</t>
  </si>
  <si>
    <t>Перерозподіл кошторисних призначень з придбання обладнання по програмі забезпечення Національної програми інформатизації   в резервний фонд</t>
  </si>
  <si>
    <t>Лист КНП" Ніжинський міський пологовий будинок" від 02.09.2022 року № 1-02/363</t>
  </si>
  <si>
    <t>( +,-) 359 000</t>
  </si>
  <si>
    <t>КПКВ 0212030 КЕКВ 3210 зняти 359 000 на КЕКВ 2610 +359 000</t>
  </si>
  <si>
    <t>(+,-) 929 720</t>
  </si>
  <si>
    <t>Лист  УСЗН від 05.09.2022 № 01-16/05/2361</t>
  </si>
  <si>
    <t xml:space="preserve">КПКВ 0813160 КЕКВ 2730 </t>
  </si>
  <si>
    <r>
      <t xml:space="preserve">КПКВ 0217520  КЕКВ 3210  -  40 000,00;                                                                  </t>
    </r>
    <r>
      <rPr>
        <b/>
        <sz val="40"/>
        <rFont val="Times New Roman"/>
        <family val="1"/>
        <charset val="204"/>
      </rPr>
      <t>в резервний фонд</t>
    </r>
    <r>
      <rPr>
        <sz val="40"/>
        <rFont val="Times New Roman"/>
        <family val="1"/>
        <charset val="204"/>
      </rPr>
      <t xml:space="preserve">  КПКВ 3718710 КЕКВ 9000                  + 40 000                                   </t>
    </r>
  </si>
  <si>
    <r>
      <t xml:space="preserve">КПКВ 0611010 КЕКВ 3110  -  50 160,00;                                  КПКВ 0611010 КЕКВ 3132 -450 000,00                                         </t>
    </r>
    <r>
      <rPr>
        <b/>
        <sz val="40"/>
        <rFont val="Times New Roman"/>
        <family val="1"/>
        <charset val="204"/>
      </rPr>
      <t>в резервний фонд</t>
    </r>
    <r>
      <rPr>
        <sz val="40"/>
        <rFont val="Times New Roman"/>
        <family val="1"/>
        <charset val="204"/>
      </rPr>
      <t xml:space="preserve">  КПКВ 3718710 КЕКВ 9000                 + 500 160                                </t>
    </r>
  </si>
  <si>
    <r>
      <t xml:space="preserve">КПКВ 0217520  КЕКВ 3210  -  200 000,00;                                                                  </t>
    </r>
    <r>
      <rPr>
        <b/>
        <sz val="40"/>
        <rFont val="Times New Roman"/>
        <family val="1"/>
        <charset val="204"/>
      </rPr>
      <t xml:space="preserve">в резервний фонд </t>
    </r>
    <r>
      <rPr>
        <sz val="40"/>
        <rFont val="Times New Roman"/>
        <family val="1"/>
        <charset val="204"/>
      </rPr>
      <t xml:space="preserve"> КПКВ 3718710 КЕКВ 9000                  + 200 000                                   </t>
    </r>
  </si>
  <si>
    <t>Зміни за рахунок перевиконання  доходної частини бюджету  за  8 місяців  2022 року - 14 000 000 грн.</t>
  </si>
  <si>
    <t>Лист управління культури від 02.09.2022 № 01-16/221</t>
  </si>
  <si>
    <r>
      <t xml:space="preserve">Перерозподіл кошторисних призначень з придбання обладнання  по програмі забезпечення Національної програми інформатизації   </t>
    </r>
    <r>
      <rPr>
        <b/>
        <sz val="40"/>
        <rFont val="Times New Roman"/>
        <family val="1"/>
        <charset val="204"/>
      </rPr>
      <t>в резервний фонд</t>
    </r>
  </si>
  <si>
    <r>
      <t xml:space="preserve">Перерозподіл  кошторисних призначень  </t>
    </r>
    <r>
      <rPr>
        <b/>
        <sz val="40"/>
        <rFont val="Times New Roman"/>
        <family val="1"/>
        <charset val="204"/>
      </rPr>
      <t>в резервний фонд</t>
    </r>
  </si>
  <si>
    <r>
      <t xml:space="preserve">Перерозподіл кошторисних призначень з програми забезпечення діяльності КП "Ніжин ФМ" Ніжинської міської ради Чернігівської області на 2022 рік </t>
    </r>
    <r>
      <rPr>
        <b/>
        <sz val="40"/>
        <rFont val="Times New Roman"/>
        <family val="1"/>
        <charset val="204"/>
      </rPr>
      <t>в резервний фонд</t>
    </r>
  </si>
  <si>
    <t>( +,-) 1 200 000</t>
  </si>
  <si>
    <r>
      <t xml:space="preserve">КПКВ 0218410 КЕКВ 2610 -800 000,00;                                            КПКВ 0218410 КЕКВ 3210 - 129720;                                         </t>
    </r>
    <r>
      <rPr>
        <b/>
        <sz val="40"/>
        <rFont val="Times New Roman"/>
        <family val="1"/>
        <charset val="204"/>
      </rPr>
      <t>в резервний фонд</t>
    </r>
    <r>
      <rPr>
        <sz val="40"/>
        <rFont val="Times New Roman"/>
        <family val="1"/>
        <charset val="204"/>
      </rPr>
      <t xml:space="preserve"> КПКВ 3718710 КЕКВ 9000 + 929720</t>
    </r>
  </si>
  <si>
    <t>Лист  відділу з питань фіз.культури та спорту від 02.09.2022 № 02-25/66</t>
  </si>
  <si>
    <t>( +-) 645 000</t>
  </si>
  <si>
    <r>
      <t xml:space="preserve">КПКВ 1115011 КЕКВ 2000 - 380000; КПКВ 1115012 КЕКВ 2000-15000; КПКВ 1115031 КЕКВ 2000 - 250000                                       </t>
    </r>
    <r>
      <rPr>
        <b/>
        <sz val="40"/>
        <rFont val="Times New Roman"/>
        <family val="1"/>
        <charset val="204"/>
      </rPr>
      <t>в резервний фонд</t>
    </r>
    <r>
      <rPr>
        <sz val="40"/>
        <rFont val="Times New Roman"/>
        <family val="1"/>
        <charset val="204"/>
      </rPr>
      <t xml:space="preserve"> КПКВ 3718710 КЕКВ 9000             + 645000                                        </t>
    </r>
  </si>
  <si>
    <t xml:space="preserve"> Лист фінансового управлдіння від 05.09.2022</t>
  </si>
  <si>
    <t xml:space="preserve">( +,-) 656 560 </t>
  </si>
  <si>
    <t>КПКВ 3719800                       КЕКВ 2620 (+-)  176 560, КЕКВ 3220 ( +-) 480 000</t>
  </si>
  <si>
    <t>Перерозподіл кошторисних призначень з "Капітального ремонту фасаду приміщення за адресою м.Ніжин, вул. Яворського,7 в т.ч. ПВР на поточний ремонт приміщення  за адресою м. Ніжин, вул. Яворського,7, в т.ч. ПВР</t>
  </si>
  <si>
    <r>
      <t xml:space="preserve">КПКВ  1011080 КЕКВ 2000 - 25370; КПКВ 1014030 КЕКВ 2000 - 43000;  КПКВ 1014040 КЕКВ 2000 - 328000; КПКВ 1014060 КЕКВ 2000 - 50000; КПКВ 1014081 КЕКВ 2000 - 19300; КПКВ 1014082 КЕКВ 2000 - 734330             </t>
    </r>
    <r>
      <rPr>
        <b/>
        <sz val="40"/>
        <rFont val="Times New Roman"/>
        <family val="1"/>
        <charset val="204"/>
      </rPr>
      <t xml:space="preserve">в резервний фонд </t>
    </r>
    <r>
      <rPr>
        <sz val="40"/>
        <rFont val="Times New Roman"/>
        <family val="1"/>
        <charset val="204"/>
      </rPr>
      <t>КПКВ 3718710 КЕКВ 9000             + 1 200 000</t>
    </r>
  </si>
  <si>
    <r>
      <t xml:space="preserve">Перерозподіл  кошторисних призначень (в т.ч. з програми розвитку культури, мистецтва і охорони культурної спадщини  - 728 000,00 грн та програми розвитку туризму - 6 330,00 грн) </t>
    </r>
    <r>
      <rPr>
        <b/>
        <sz val="40"/>
        <rFont val="Times New Roman"/>
        <family val="1"/>
        <charset val="204"/>
      </rPr>
      <t>в резервний фонд</t>
    </r>
  </si>
  <si>
    <t xml:space="preserve">                                          Перший заступник міського голови  з </t>
  </si>
  <si>
    <t xml:space="preserve">                                          питань діяльності виконавчих органів ради                                                     Федір ВОВЧЕНКО</t>
  </si>
  <si>
    <t>Фінансова допомога КТВП "Школяр" по програмі  "Розвиток та фінансова підтримка комунальних підприємств Ніжин. міської ТГ" (на ремонт харчоблоку)</t>
  </si>
  <si>
    <t>КПКВ 0212010 КЕКВ 2610:( КЕКВ  2110-239500; КЕКВ 2120-52295; КЕКВ 2210-410000; КЕКВ 2271-250000; КЕКВ 2250+40000; КЕКВ 2273+879695; КЕКВ 2710+32100)</t>
  </si>
  <si>
    <t>КПКВ 0212100 КЕКВ 2610: ( КЕКВ 2240-250000; КЕКВ 2220+250000)</t>
  </si>
  <si>
    <t xml:space="preserve">Лист  КНП ЦМЛ від 06.09.2022 № 01-14/867 </t>
  </si>
  <si>
    <t xml:space="preserve">Перерозподіл кошторисних призначень  з  залишку коштів  від перевезення  медперсоналу під час воєнних дій на  придбання запасних частин для ремонту автомобіля  ГАЗ - 53 та поточний ремонт вказаного автомобіля для ЗСУ </t>
  </si>
  <si>
    <t>( +-)  81 315</t>
  </si>
  <si>
    <t>Компенсації за надані соціальні послуги  у зв’язку із  збільшенням отримувачів на 20 чол.</t>
  </si>
  <si>
    <t>Перерозподіл  кошторисних призначень , зняти: з придбання елементів благоустрою - 856 800   НА:  поточний  ремонт колодязів +49 000; послуги з спеціального обстеження  автодорожного шляхопровіду по вул. Шевченка  на перетені автодороги Чернігів- Прилуки-Пирятин + 49 000; поточний ремонт  а/б покриття с. Переяслівка + 49 800; поточний ремонт  внутрікварт.тротуару вулНезалежності ,23 + 49 500;поточний ремонт посадкової платформи а/з Міраж  вул. Незалежності + 49 500; поточний ремонт частини стоянки автомобілів  Коопринку вул. Московська + 110 000.   НА косовицю трави + 250000 та видалення дерев по місту + 250000;                                                                      з Будівництва системи передачі даних та відеоспостереження - 940 000;       НА: придбання складових матеріалів) для поліпшення сиситеми передачі даних  та відеоспостереження + 900 000;  встановлення складових ( матеріалів) для поліпшення  системи передачі даних та відеоспостереження + 40 000</t>
  </si>
  <si>
    <t xml:space="preserve">Перерозподіл кошторисних призначень  з спеціального фонду на загальний  для здійснення  поточного ремонту підвального приміщення  Блоку В ( найпростіше укриття) </t>
  </si>
  <si>
    <t xml:space="preserve">Перерозподіл кошторисних  призначень   з Комплексної програми  заходів та робіт з територіальної оборони Ніжинської ТГ на 2022 рік на Програму матеріально - технічного  забезпечення  військових частин для виконання  оборонних заходів на 2022 рік </t>
  </si>
  <si>
    <t>КПКВ 0212010                   КЕКВ 2210 + 31 600,                 КЕКВ 2240 ( +-) 81 315</t>
  </si>
  <si>
    <t>( +,-) 3 450 000</t>
  </si>
  <si>
    <r>
      <rPr>
        <b/>
        <sz val="36"/>
        <rFont val="Times New Roman"/>
        <family val="1"/>
        <charset val="204"/>
      </rPr>
      <t xml:space="preserve">КПКВ 3710160 +450000 </t>
    </r>
    <r>
      <rPr>
        <sz val="36"/>
        <rFont val="Times New Roman"/>
        <family val="1"/>
        <charset val="204"/>
      </rPr>
      <t xml:space="preserve">КЕКВ 2111+400 000, КЕКВ 2120 + 50000; </t>
    </r>
    <r>
      <rPr>
        <b/>
        <sz val="36"/>
        <rFont val="Times New Roman"/>
        <family val="1"/>
        <charset val="204"/>
      </rPr>
      <t xml:space="preserve">КПКВ  0210160 + 1 700 000 </t>
    </r>
    <r>
      <rPr>
        <sz val="36"/>
        <rFont val="Times New Roman"/>
        <family val="1"/>
        <charset val="204"/>
      </rPr>
      <t xml:space="preserve">КЕКВ 2111 + 1 400 000, КЕКВ 2120 + 300 000;    </t>
    </r>
    <r>
      <rPr>
        <b/>
        <sz val="36"/>
        <rFont val="Times New Roman"/>
        <family val="1"/>
        <charset val="204"/>
      </rPr>
      <t xml:space="preserve">КПКВ 0610160   75 000 </t>
    </r>
    <r>
      <rPr>
        <sz val="36"/>
        <rFont val="Times New Roman"/>
        <family val="1"/>
        <charset val="204"/>
      </rPr>
      <t>КЕКВ 2111 + 60 000, КЕКВ 2120 + 15 000;</t>
    </r>
    <r>
      <rPr>
        <b/>
        <sz val="36"/>
        <rFont val="Times New Roman"/>
        <family val="1"/>
        <charset val="204"/>
      </rPr>
      <t xml:space="preserve">  КПКВ 1014030 + 195 000 </t>
    </r>
    <r>
      <rPr>
        <sz val="36"/>
        <rFont val="Times New Roman"/>
        <family val="1"/>
        <charset val="204"/>
      </rPr>
      <t xml:space="preserve">КЕКВ 2111 + 180 000, КЕКВ 2120 +15 000; </t>
    </r>
    <r>
      <rPr>
        <b/>
        <sz val="36"/>
        <rFont val="Times New Roman"/>
        <family val="1"/>
        <charset val="204"/>
      </rPr>
      <t xml:space="preserve">КПКВ 1014040 + 370 000 </t>
    </r>
    <r>
      <rPr>
        <sz val="36"/>
        <rFont val="Times New Roman"/>
        <family val="1"/>
        <charset val="204"/>
      </rPr>
      <t xml:space="preserve">КЕКВ 2111+ 300 000, КЕКВ 2120 + 70 000; </t>
    </r>
    <r>
      <rPr>
        <b/>
        <sz val="36"/>
        <rFont val="Times New Roman"/>
        <family val="1"/>
        <charset val="204"/>
      </rPr>
      <t>КПКВ 1014060 + 100000</t>
    </r>
    <r>
      <rPr>
        <sz val="36"/>
        <rFont val="Times New Roman"/>
        <family val="1"/>
        <charset val="204"/>
      </rPr>
      <t xml:space="preserve"> КЕКВ 2111 + 100 000; </t>
    </r>
    <r>
      <rPr>
        <b/>
        <sz val="36"/>
        <rFont val="Times New Roman"/>
        <family val="1"/>
        <charset val="204"/>
      </rPr>
      <t xml:space="preserve">КПКВ 1011080  + 715 010 </t>
    </r>
    <r>
      <rPr>
        <sz val="36"/>
        <rFont val="Times New Roman"/>
        <family val="1"/>
        <charset val="204"/>
      </rPr>
      <t xml:space="preserve">КЕКВ 2111 + 623 010, КЕКВ 2120+ 92 000;   </t>
    </r>
    <r>
      <rPr>
        <b/>
        <sz val="36"/>
        <rFont val="Times New Roman"/>
        <family val="1"/>
        <charset val="204"/>
      </rPr>
      <t xml:space="preserve">КПКВ 0213133 + 50 000 </t>
    </r>
    <r>
      <rPr>
        <sz val="36"/>
        <rFont val="Times New Roman"/>
        <family val="1"/>
        <charset val="204"/>
      </rPr>
      <t xml:space="preserve">КЕКВ 2610     </t>
    </r>
    <r>
      <rPr>
        <b/>
        <sz val="36"/>
        <rFont val="Times New Roman"/>
        <family val="1"/>
        <charset val="204"/>
      </rPr>
      <t xml:space="preserve">   КПКВ 0218210 + 182 000 </t>
    </r>
    <r>
      <rPr>
        <sz val="36"/>
        <rFont val="Times New Roman"/>
        <family val="1"/>
        <charset val="204"/>
      </rPr>
      <t xml:space="preserve">КЕКВ 2610;                                      </t>
    </r>
    <r>
      <rPr>
        <b/>
        <sz val="36"/>
        <rFont val="Times New Roman"/>
        <family val="1"/>
        <charset val="204"/>
      </rPr>
      <t xml:space="preserve">КПКВ 0611010 + 2000000 </t>
    </r>
    <r>
      <rPr>
        <sz val="36"/>
        <rFont val="Times New Roman"/>
        <family val="1"/>
        <charset val="204"/>
      </rPr>
      <t xml:space="preserve">КЕКВ 2111 + 1 600 000, КЕКВ 2120 + 400 000; </t>
    </r>
    <r>
      <rPr>
        <b/>
        <sz val="36"/>
        <rFont val="Times New Roman"/>
        <family val="1"/>
        <charset val="204"/>
      </rPr>
      <t xml:space="preserve">КПКВ 0611021 + 3 837 000  КЕКВ </t>
    </r>
    <r>
      <rPr>
        <sz val="36"/>
        <rFont val="Times New Roman"/>
        <family val="1"/>
        <charset val="204"/>
      </rPr>
      <t>2111 + 3 150 000,</t>
    </r>
    <r>
      <rPr>
        <b/>
        <sz val="36"/>
        <rFont val="Times New Roman"/>
        <family val="1"/>
        <charset val="204"/>
      </rPr>
      <t xml:space="preserve"> </t>
    </r>
    <r>
      <rPr>
        <sz val="36"/>
        <rFont val="Times New Roman"/>
        <family val="1"/>
        <charset val="204"/>
      </rPr>
      <t xml:space="preserve">КЕКВ 2120 + 687000; </t>
    </r>
    <r>
      <rPr>
        <b/>
        <sz val="36"/>
        <rFont val="Times New Roman"/>
        <family val="1"/>
        <charset val="204"/>
      </rPr>
      <t xml:space="preserve">КПКВ 0611070 +500 000 </t>
    </r>
    <r>
      <rPr>
        <sz val="36"/>
        <rFont val="Times New Roman"/>
        <family val="1"/>
        <charset val="204"/>
      </rPr>
      <t xml:space="preserve"> КЕКВ 2111 +  400000, КЕКВ 2120 + 100000;  </t>
    </r>
    <r>
      <rPr>
        <b/>
        <sz val="36"/>
        <rFont val="Times New Roman"/>
        <family val="1"/>
        <charset val="204"/>
      </rPr>
      <t>КПКВ 0611141 + 250 000</t>
    </r>
    <r>
      <rPr>
        <sz val="36"/>
        <rFont val="Times New Roman"/>
        <family val="1"/>
        <charset val="204"/>
      </rPr>
      <t xml:space="preserve"> , КЕКВ 2111 + 210 000, КЕКВ 2120 + 40000;  </t>
    </r>
    <r>
      <rPr>
        <b/>
        <sz val="36"/>
        <rFont val="Times New Roman"/>
        <family val="1"/>
        <charset val="204"/>
      </rPr>
      <t xml:space="preserve">КПКВ 0611151 +   13000 </t>
    </r>
    <r>
      <rPr>
        <sz val="36"/>
        <rFont val="Times New Roman"/>
        <family val="1"/>
        <charset val="204"/>
      </rPr>
      <t>КЕКВ 2111 + 9300, КЕКВ 2120 + 3700;</t>
    </r>
    <r>
      <rPr>
        <b/>
        <sz val="36"/>
        <rFont val="Times New Roman"/>
        <family val="1"/>
        <charset val="204"/>
      </rPr>
      <t xml:space="preserve"> КПКВ 0611160 + 200000 </t>
    </r>
    <r>
      <rPr>
        <sz val="36"/>
        <rFont val="Times New Roman"/>
        <family val="1"/>
        <charset val="204"/>
      </rPr>
      <t>КЕКВ 2111+ 160000, КЕКВ 2120 + 40000</t>
    </r>
    <r>
      <rPr>
        <b/>
        <sz val="36"/>
        <rFont val="Times New Roman"/>
        <family val="1"/>
        <charset val="204"/>
      </rPr>
      <t xml:space="preserve"> ; КПКВ 0212030 </t>
    </r>
    <r>
      <rPr>
        <sz val="36"/>
        <rFont val="Times New Roman"/>
        <family val="1"/>
        <charset val="204"/>
      </rPr>
      <t>КЕКВ 2610 + 2 000 000</t>
    </r>
  </si>
  <si>
    <r>
      <t xml:space="preserve">Перерозподіл кошторисних призначень , зняти  з:  загального благоустрою                    - 1 000 000; МЦП "удосконалення системи  поводження з ТПВ" - 2 000 000 (КП ВУКГ); МЦП  цивільного захисту населення - 200 000; МЦП співфінансування робіт з ремонту та утримання фасадів багатокварт.житлових буд. центральних вул.- 250 000; Розподілити на :  </t>
    </r>
    <r>
      <rPr>
        <b/>
        <sz val="40"/>
        <rFont val="Times New Roman"/>
        <family val="1"/>
        <charset val="204"/>
      </rPr>
      <t xml:space="preserve">в резервний фонд          </t>
    </r>
    <r>
      <rPr>
        <sz val="40"/>
        <rFont val="Times New Roman"/>
        <family val="1"/>
        <charset val="204"/>
      </rPr>
      <t>+ 1 878 000 грн., придбання автомобілів 3 шт. ЗСУ + 1 000 000; фінпідтримка КП "НУВКГ" на погашення боргів по електроенергії + 572 000 (фінпідтримка)</t>
    </r>
  </si>
  <si>
    <r>
      <t xml:space="preserve">КПКВ 1216030 КЕКВ 2240-1 000 000; КПКВ 1216030 КЕКВ 2610 -                 2 000 000; КПКВ 1218110 КЕКВ 2240 - 200 000; КПКВ  1216011  КЕКВ 2240 - 250 000;   </t>
    </r>
    <r>
      <rPr>
        <b/>
        <sz val="40"/>
        <rFont val="Times New Roman"/>
        <family val="1"/>
        <charset val="204"/>
      </rPr>
      <t xml:space="preserve">в резервний фонд </t>
    </r>
    <r>
      <rPr>
        <sz val="40"/>
        <rFont val="Times New Roman"/>
        <family val="1"/>
        <charset val="204"/>
      </rPr>
      <t xml:space="preserve"> КПКВ 3718710 КЕКВ 9000                  + 1 878 000; КПКВ 1216020 КЕКВ 2610 + 572 000; КПКВ 0218240 КЕКВ 3110 + 1 000 000</t>
    </r>
  </si>
  <si>
    <t>Лист УЖКГ та Б від 12.09.2022 № 01-14/635-2</t>
  </si>
  <si>
    <t xml:space="preserve">Перерозподіл кошторисних призначень  з загального благоустрою на  придбання ПММ на потреби управління </t>
  </si>
  <si>
    <t>( +-) 49 000</t>
  </si>
  <si>
    <r>
      <t xml:space="preserve">ЗНЯТО з КПКВ 1217330 КЕКВ 3122 - 100 000;  КПКВ 1217330 КЕКВ 3142 - 2 000 000; КПКВ 1216011 КЕКВ 3131-506 000;  КПКВ 1216011 КЕКВ 3131 - 354 196; КПКВ 1216030 КЕКВ 3110 - 509 900;  КПКВ 1216030 КЕКВ 3110 - 69 000; КПКВ 1217330 КЕКВ 3122 - 49 000; КПКВ 1217330 КЕКВ  3122 - 460 000; КПКВ 1217330 КЕКВ 3122 - 275000; КПКВ 1217330 КЕКВ 3122 - 1 945 493; КПКВ1217330 КЕКВ 3142 - 500 000; КПКВ 1217330 КЕКВ 3142 - 50 000; КПКВ 1217330 КЕКВ 3142 - 590 000; КПКВ 127330 КЕКВ 3142 - 66 000; КПКВ 1217461 КЕКВ 3132 - 50 000; КПКВ 1217670 КЕКВ 3210 - 343 500; КПКВ 1218110 КЕКВ 3110 - 1 183 000                                                            </t>
    </r>
    <r>
      <rPr>
        <b/>
        <sz val="40"/>
        <rFont val="Times New Roman"/>
        <family val="1"/>
        <charset val="204"/>
      </rPr>
      <t>НА</t>
    </r>
    <r>
      <rPr>
        <sz val="40"/>
        <rFont val="Times New Roman"/>
        <family val="1"/>
        <charset val="204"/>
      </rPr>
      <t xml:space="preserve"> КПКВ 1217461 КЕКВ 2240 + 5 900 000  грн. ; </t>
    </r>
    <r>
      <rPr>
        <b/>
        <sz val="40"/>
        <rFont val="Times New Roman"/>
        <family val="1"/>
        <charset val="204"/>
      </rPr>
      <t>в резервний фонд</t>
    </r>
    <r>
      <rPr>
        <sz val="40"/>
        <rFont val="Times New Roman"/>
        <family val="1"/>
        <charset val="204"/>
      </rPr>
      <t xml:space="preserve"> КПКВ 3718710 КЕКВ 9000                 + 3 151 089</t>
    </r>
  </si>
  <si>
    <t>КПКВ 1216030 КЕКВ 2240-49000                                                   КПКВ 1210160                        КЕКВ 2210 +49 000</t>
  </si>
  <si>
    <t>Перерозподіл кошторисних призначень: знято з:                                        Будівн.системи передачі даних та відеоспостереження - 100 000; реконстр.парку Шевченка - 2 000 000; МЦП співфінансування робіт з ремонту багатоквартирних житлових будинків -           506 000; МЦП співфінснсування робіт з ремонту та утримання фасадів багатокварт.житлових буд. центральних вул.та вул.історичних частин - 354 196; придбання автобусних зупинок 2 шт.-            509 900;  придбання багаторічних рослин - 69 000;артезіанської свердловини по вул. Червоноказача,5 - 49 000; Будівництва системи передачі  даних та відеоспостереження - 460 000; будівництва ФОК з басейнами ( типової будівлі басейну "Н2О-Classik") - 275 000; Будівництва протипожежного  водопостачання до полігону ТПВ по вул. Прилуцька - 1 945 493; Реконструкції парку Шевченка - 500 000; Реконструкції скверу Героям Крут - 50 000; Реконструкції КНС біля р. Остер - 590 000;  Реконструкції самопливного колектору по вул. Шевченка та Синяківська  - 66 000; капремонту дороги  по вул.  Незалежності на ділянці Синяківська - Генерала Корчагіна - 50 000;МЦП розвитку та фінпідтримки  комунальних підприємств ( КП ВУКГ) - 343 500;  програми розвитку цивільного захисту - 1 183 000;  НА поточний ремонт вулично - шляхової мережі  + 6776089 грн.; КПКВ 3718710 КЕКВ 9000 + 3151089</t>
  </si>
  <si>
    <t>від 15 вересня 2022 р. № 283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</si>
</sst>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30"/>
      <name val="Times New Roman"/>
      <family val="1"/>
      <charset val="204"/>
    </font>
    <font>
      <b/>
      <sz val="32"/>
      <name val="Times New Roman"/>
      <family val="1"/>
      <charset val="204"/>
    </font>
    <font>
      <sz val="12"/>
      <name val="Times New Roman"/>
      <family val="1"/>
      <charset val="204"/>
    </font>
    <font>
      <sz val="24"/>
      <name val="Times New Roman"/>
      <family val="1"/>
      <charset val="204"/>
    </font>
    <font>
      <b/>
      <sz val="36"/>
      <name val="Times New Roman"/>
      <family val="1"/>
      <charset val="204"/>
    </font>
    <font>
      <sz val="11"/>
      <name val="Times New Roman"/>
      <family val="1"/>
      <charset val="204"/>
    </font>
    <font>
      <sz val="32"/>
      <name val="Times New Roman"/>
      <family val="1"/>
      <charset val="204"/>
    </font>
    <font>
      <sz val="36"/>
      <name val="Times New Roman"/>
      <family val="1"/>
      <charset val="204"/>
    </font>
    <font>
      <b/>
      <sz val="40"/>
      <name val="Times New Roman"/>
      <family val="1"/>
      <charset val="204"/>
    </font>
    <font>
      <sz val="40"/>
      <name val="Calibri"/>
      <family val="2"/>
      <charset val="204"/>
      <scheme val="minor"/>
    </font>
    <font>
      <sz val="4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120">
    <xf numFmtId="0" fontId="0" fillId="0" borderId="0" xfId="0"/>
    <xf numFmtId="0" fontId="8" fillId="2" borderId="0" xfId="0" applyFont="1" applyFill="1" applyAlignment="1">
      <alignment horizontal="center" vertical="center"/>
    </xf>
    <xf numFmtId="0" fontId="2" fillId="2" borderId="0" xfId="0" applyFont="1" applyFill="1" applyBorder="1"/>
    <xf numFmtId="0" fontId="8" fillId="2" borderId="0" xfId="0" applyFont="1" applyFill="1" applyBorder="1" applyAlignment="1"/>
    <xf numFmtId="0" fontId="8" fillId="2" borderId="0" xfId="0" applyFont="1" applyFill="1" applyBorder="1"/>
    <xf numFmtId="0" fontId="4" fillId="2" borderId="0" xfId="0" applyFont="1" applyFill="1"/>
    <xf numFmtId="0" fontId="8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/>
    <xf numFmtId="0" fontId="5" fillId="2" borderId="0" xfId="0" applyFont="1" applyFill="1"/>
    <xf numFmtId="0" fontId="8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0" fontId="2" fillId="2" borderId="0" xfId="0" applyFont="1" applyFill="1"/>
    <xf numFmtId="0" fontId="8" fillId="2" borderId="0" xfId="0" applyFont="1" applyFill="1" applyAlignment="1"/>
    <xf numFmtId="0" fontId="8" fillId="2" borderId="0" xfId="0" applyFont="1" applyFill="1"/>
    <xf numFmtId="3" fontId="10" fillId="2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/>
    <xf numFmtId="0" fontId="12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wrapText="1"/>
    </xf>
    <xf numFmtId="0" fontId="12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12" fillId="2" borderId="5" xfId="0" applyFont="1" applyFill="1" applyBorder="1" applyAlignment="1">
      <alignment horizontal="center" vertical="center" wrapText="1"/>
    </xf>
    <xf numFmtId="3" fontId="10" fillId="2" borderId="5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2" borderId="0" xfId="0" applyFont="1" applyFill="1" applyAlignment="1"/>
    <xf numFmtId="0" fontId="1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2" fontId="10" fillId="2" borderId="1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/>
    <xf numFmtId="0" fontId="10" fillId="2" borderId="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10" fontId="9" fillId="2" borderId="5" xfId="0" applyNumberFormat="1" applyFont="1" applyFill="1" applyBorder="1" applyAlignment="1">
      <alignment horizontal="center" vertical="center" wrapText="1"/>
    </xf>
    <xf numFmtId="10" fontId="9" fillId="2" borderId="8" xfId="0" applyNumberFormat="1" applyFont="1" applyFill="1" applyBorder="1" applyAlignment="1">
      <alignment horizontal="center" vertical="center" wrapText="1"/>
    </xf>
    <xf numFmtId="10" fontId="9" fillId="2" borderId="6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3" fontId="10" fillId="2" borderId="5" xfId="0" applyNumberFormat="1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2" fontId="10" fillId="2" borderId="5" xfId="0" applyNumberFormat="1" applyFont="1" applyFill="1" applyBorder="1" applyAlignment="1">
      <alignment horizontal="center" vertical="center" wrapText="1"/>
    </xf>
    <xf numFmtId="2" fontId="10" fillId="2" borderId="6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horizontal="center" vertical="center" wrapText="1"/>
    </xf>
    <xf numFmtId="4" fontId="10" fillId="2" borderId="8" xfId="0" applyNumberFormat="1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2"/>
  <sheetViews>
    <sheetView tabSelected="1" view="pageBreakPreview" topLeftCell="B1" zoomScale="30" zoomScaleNormal="31" zoomScaleSheetLayoutView="30" zoomScalePageLayoutView="25" workbookViewId="0">
      <selection activeCell="E3" sqref="E3:K3"/>
    </sheetView>
  </sheetViews>
  <sheetFormatPr defaultColWidth="8.88671875" defaultRowHeight="51.6"/>
  <cols>
    <col min="1" max="1" width="8.88671875" style="5" hidden="1" customWidth="1"/>
    <col min="2" max="2" width="12.33203125" style="1" customWidth="1"/>
    <col min="3" max="3" width="64" style="12" customWidth="1"/>
    <col min="4" max="4" width="138.6640625" style="13" customWidth="1"/>
    <col min="5" max="5" width="52.44140625" style="14" customWidth="1"/>
    <col min="6" max="6" width="51" style="14" customWidth="1"/>
    <col min="7" max="7" width="22.33203125" style="14" hidden="1" customWidth="1"/>
    <col min="8" max="8" width="23.44140625" style="14" hidden="1" customWidth="1"/>
    <col min="9" max="9" width="22.5546875" style="14" hidden="1" customWidth="1"/>
    <col min="10" max="10" width="0.6640625" style="5" hidden="1" customWidth="1"/>
    <col min="11" max="11" width="86.44140625" style="17" customWidth="1"/>
    <col min="12" max="12" width="3.5546875" style="5" customWidth="1"/>
    <col min="13" max="16384" width="8.88671875" style="5"/>
  </cols>
  <sheetData>
    <row r="1" spans="2:11" ht="48" customHeight="1">
      <c r="C1" s="2"/>
      <c r="D1" s="3"/>
      <c r="E1" s="4"/>
      <c r="F1" s="79" t="s">
        <v>10</v>
      </c>
      <c r="G1" s="79"/>
      <c r="H1" s="79"/>
      <c r="I1" s="79"/>
      <c r="J1" s="79"/>
      <c r="K1" s="79"/>
    </row>
    <row r="2" spans="2:11" ht="48" customHeight="1">
      <c r="B2" s="6"/>
      <c r="C2" s="2"/>
      <c r="D2" s="3"/>
      <c r="E2" s="79" t="s">
        <v>11</v>
      </c>
      <c r="F2" s="79"/>
      <c r="G2" s="79"/>
      <c r="H2" s="79"/>
      <c r="I2" s="79"/>
      <c r="J2" s="79"/>
      <c r="K2" s="79"/>
    </row>
    <row r="3" spans="2:11" ht="48" customHeight="1">
      <c r="B3" s="6"/>
      <c r="C3" s="7"/>
      <c r="D3" s="3"/>
      <c r="E3" s="79" t="s">
        <v>103</v>
      </c>
      <c r="F3" s="79"/>
      <c r="G3" s="79"/>
      <c r="H3" s="79"/>
      <c r="I3" s="79"/>
      <c r="J3" s="79"/>
      <c r="K3" s="79"/>
    </row>
    <row r="4" spans="2:11" ht="14.25" customHeight="1">
      <c r="B4" s="6"/>
      <c r="C4" s="7"/>
      <c r="D4" s="3"/>
      <c r="E4" s="3"/>
      <c r="F4" s="25"/>
      <c r="G4" s="25"/>
      <c r="H4" s="25"/>
      <c r="I4" s="25"/>
      <c r="J4" s="25"/>
      <c r="K4" s="16"/>
    </row>
    <row r="5" spans="2:11" s="8" customFormat="1" ht="60.75" customHeight="1">
      <c r="B5" s="80" t="s">
        <v>9</v>
      </c>
      <c r="C5" s="80"/>
      <c r="D5" s="80"/>
      <c r="E5" s="80"/>
      <c r="F5" s="81"/>
      <c r="G5" s="81"/>
      <c r="H5" s="81"/>
      <c r="I5" s="81"/>
      <c r="J5" s="81"/>
      <c r="K5" s="81"/>
    </row>
    <row r="6" spans="2:11" s="11" customFormat="1" ht="214.5" customHeight="1">
      <c r="B6" s="9" t="s">
        <v>0</v>
      </c>
      <c r="C6" s="26" t="s">
        <v>7</v>
      </c>
      <c r="D6" s="26" t="s">
        <v>3</v>
      </c>
      <c r="E6" s="26" t="s">
        <v>5</v>
      </c>
      <c r="F6" s="26" t="s">
        <v>8</v>
      </c>
      <c r="G6" s="10" t="s">
        <v>4</v>
      </c>
      <c r="H6" s="10" t="s">
        <v>1</v>
      </c>
      <c r="I6" s="10" t="s">
        <v>2</v>
      </c>
      <c r="J6" s="82" t="s">
        <v>6</v>
      </c>
      <c r="K6" s="82"/>
    </row>
    <row r="7" spans="2:11" s="11" customFormat="1" ht="69.75" customHeight="1">
      <c r="B7" s="76" t="s">
        <v>64</v>
      </c>
      <c r="C7" s="77"/>
      <c r="D7" s="77"/>
      <c r="E7" s="77"/>
      <c r="F7" s="77"/>
      <c r="G7" s="77"/>
      <c r="H7" s="77"/>
      <c r="I7" s="77"/>
      <c r="J7" s="77"/>
      <c r="K7" s="78"/>
    </row>
    <row r="8" spans="2:11" s="11" customFormat="1" ht="409.2" customHeight="1">
      <c r="B8" s="103" t="s">
        <v>12</v>
      </c>
      <c r="C8" s="83" t="s">
        <v>16</v>
      </c>
      <c r="D8" s="83" t="s">
        <v>17</v>
      </c>
      <c r="E8" s="106">
        <v>40511221</v>
      </c>
      <c r="F8" s="106">
        <v>12637010</v>
      </c>
      <c r="G8" s="10"/>
      <c r="H8" s="10"/>
      <c r="I8" s="10"/>
      <c r="J8" s="26"/>
      <c r="K8" s="89" t="s">
        <v>94</v>
      </c>
    </row>
    <row r="9" spans="2:11" s="11" customFormat="1" ht="409.2" customHeight="1">
      <c r="B9" s="104"/>
      <c r="C9" s="84"/>
      <c r="D9" s="84"/>
      <c r="E9" s="107"/>
      <c r="F9" s="107"/>
      <c r="G9" s="10"/>
      <c r="H9" s="10"/>
      <c r="I9" s="10"/>
      <c r="J9" s="40"/>
      <c r="K9" s="90"/>
    </row>
    <row r="10" spans="2:11" s="11" customFormat="1" ht="409.6" customHeight="1">
      <c r="B10" s="104"/>
      <c r="C10" s="84"/>
      <c r="D10" s="84"/>
      <c r="E10" s="107"/>
      <c r="F10" s="107"/>
      <c r="G10" s="10"/>
      <c r="H10" s="10"/>
      <c r="I10" s="10"/>
      <c r="J10" s="40"/>
      <c r="K10" s="90"/>
    </row>
    <row r="11" spans="2:11" s="11" customFormat="1" ht="409.6" customHeight="1">
      <c r="B11" s="104"/>
      <c r="C11" s="84"/>
      <c r="D11" s="84"/>
      <c r="E11" s="107"/>
      <c r="F11" s="107"/>
      <c r="G11" s="10"/>
      <c r="H11" s="10"/>
      <c r="I11" s="10"/>
      <c r="J11" s="46"/>
      <c r="K11" s="90"/>
    </row>
    <row r="12" spans="2:11" s="11" customFormat="1" ht="215.4" customHeight="1">
      <c r="B12" s="105"/>
      <c r="C12" s="85"/>
      <c r="D12" s="85"/>
      <c r="E12" s="108"/>
      <c r="F12" s="108"/>
      <c r="G12" s="10"/>
      <c r="H12" s="10"/>
      <c r="I12" s="10"/>
      <c r="J12" s="46"/>
      <c r="K12" s="91"/>
    </row>
    <row r="13" spans="2:11" s="11" customFormat="1" ht="303" customHeight="1">
      <c r="B13" s="9">
        <v>2</v>
      </c>
      <c r="C13" s="18" t="s">
        <v>15</v>
      </c>
      <c r="D13" s="20" t="s">
        <v>33</v>
      </c>
      <c r="E13" s="19">
        <v>34990</v>
      </c>
      <c r="F13" s="19">
        <f>E13</f>
        <v>34990</v>
      </c>
      <c r="G13" s="10"/>
      <c r="H13" s="10"/>
      <c r="I13" s="10"/>
      <c r="J13" s="26"/>
      <c r="K13" s="38" t="s">
        <v>29</v>
      </c>
    </row>
    <row r="14" spans="2:11" s="11" customFormat="1" ht="255.75" customHeight="1">
      <c r="B14" s="9">
        <v>3</v>
      </c>
      <c r="C14" s="18" t="s">
        <v>20</v>
      </c>
      <c r="D14" s="20" t="s">
        <v>34</v>
      </c>
      <c r="E14" s="19">
        <v>700000</v>
      </c>
      <c r="F14" s="19">
        <f>E14</f>
        <v>700000</v>
      </c>
      <c r="G14" s="10"/>
      <c r="H14" s="10"/>
      <c r="I14" s="10"/>
      <c r="J14" s="26"/>
      <c r="K14" s="38" t="s">
        <v>36</v>
      </c>
    </row>
    <row r="15" spans="2:11" s="11" customFormat="1" ht="261" customHeight="1">
      <c r="B15" s="9">
        <v>5</v>
      </c>
      <c r="C15" s="18" t="s">
        <v>35</v>
      </c>
      <c r="D15" s="20" t="s">
        <v>82</v>
      </c>
      <c r="E15" s="19">
        <v>49000</v>
      </c>
      <c r="F15" s="19">
        <f>E15</f>
        <v>49000</v>
      </c>
      <c r="G15" s="10"/>
      <c r="H15" s="10"/>
      <c r="I15" s="10"/>
      <c r="J15" s="27"/>
      <c r="K15" s="38" t="s">
        <v>36</v>
      </c>
    </row>
    <row r="16" spans="2:11" s="11" customFormat="1" ht="152.4" customHeight="1">
      <c r="B16" s="9">
        <v>6</v>
      </c>
      <c r="C16" s="37" t="s">
        <v>59</v>
      </c>
      <c r="D16" s="62" t="s">
        <v>88</v>
      </c>
      <c r="E16" s="15">
        <v>579000</v>
      </c>
      <c r="F16" s="15">
        <f>E16</f>
        <v>579000</v>
      </c>
      <c r="G16" s="26"/>
      <c r="H16" s="26"/>
      <c r="I16" s="26"/>
      <c r="J16" s="26"/>
      <c r="K16" s="38" t="s">
        <v>60</v>
      </c>
    </row>
    <row r="17" spans="2:12" s="11" customFormat="1" ht="52.5" customHeight="1">
      <c r="B17" s="32"/>
      <c r="C17" s="95" t="s">
        <v>14</v>
      </c>
      <c r="D17" s="96"/>
      <c r="E17" s="23">
        <f>E8+E13+E14+E15+E16</f>
        <v>41874211</v>
      </c>
      <c r="F17" s="23">
        <f>F8+F13+F14+F15+F16</f>
        <v>14000000</v>
      </c>
      <c r="G17" s="28"/>
      <c r="H17" s="28"/>
      <c r="I17" s="28"/>
      <c r="J17" s="29"/>
      <c r="K17" s="24"/>
    </row>
    <row r="18" spans="2:12" ht="58.5" customHeight="1">
      <c r="B18" s="92" t="s">
        <v>13</v>
      </c>
      <c r="C18" s="93"/>
      <c r="D18" s="93"/>
      <c r="E18" s="93"/>
      <c r="F18" s="93"/>
      <c r="G18" s="93"/>
      <c r="H18" s="93"/>
      <c r="I18" s="93"/>
      <c r="J18" s="93"/>
      <c r="K18" s="94"/>
      <c r="L18" s="21"/>
    </row>
    <row r="19" spans="2:12" ht="409.6" customHeight="1">
      <c r="B19" s="22">
        <v>1</v>
      </c>
      <c r="C19" s="18" t="s">
        <v>15</v>
      </c>
      <c r="D19" s="18" t="s">
        <v>18</v>
      </c>
      <c r="E19" s="30" t="s">
        <v>19</v>
      </c>
      <c r="F19" s="30" t="str">
        <f>E19</f>
        <v>( +-) 15 000</v>
      </c>
      <c r="G19" s="30"/>
      <c r="H19" s="30"/>
      <c r="I19" s="30"/>
      <c r="J19" s="30"/>
      <c r="K19" s="18" t="s">
        <v>28</v>
      </c>
      <c r="L19" s="21"/>
    </row>
    <row r="20" spans="2:12" ht="409.6" customHeight="1">
      <c r="B20" s="86">
        <v>2</v>
      </c>
      <c r="C20" s="99" t="s">
        <v>25</v>
      </c>
      <c r="D20" s="83" t="s">
        <v>26</v>
      </c>
      <c r="E20" s="101" t="s">
        <v>27</v>
      </c>
      <c r="F20" s="97" t="str">
        <f>E20</f>
        <v>(+,-) 951 795</v>
      </c>
      <c r="G20" s="15"/>
      <c r="H20" s="18"/>
      <c r="I20" s="18"/>
      <c r="J20" s="18"/>
      <c r="K20" s="83" t="s">
        <v>83</v>
      </c>
      <c r="L20" s="21"/>
    </row>
    <row r="21" spans="2:12" ht="82.95" customHeight="1">
      <c r="B21" s="87"/>
      <c r="C21" s="100"/>
      <c r="D21" s="85"/>
      <c r="E21" s="102"/>
      <c r="F21" s="98"/>
      <c r="G21" s="15"/>
      <c r="H21" s="18"/>
      <c r="I21" s="18"/>
      <c r="J21" s="18"/>
      <c r="K21" s="85"/>
      <c r="L21" s="21"/>
    </row>
    <row r="22" spans="2:12" s="11" customFormat="1" ht="180" customHeight="1">
      <c r="B22" s="9">
        <v>3</v>
      </c>
      <c r="C22" s="18" t="s">
        <v>21</v>
      </c>
      <c r="D22" s="20" t="s">
        <v>22</v>
      </c>
      <c r="E22" s="19" t="s">
        <v>23</v>
      </c>
      <c r="F22" s="19" t="str">
        <f>E22</f>
        <v>(+,-) 49 700</v>
      </c>
      <c r="G22" s="10"/>
      <c r="H22" s="10"/>
      <c r="I22" s="10"/>
      <c r="J22" s="26"/>
      <c r="K22" s="18" t="s">
        <v>24</v>
      </c>
    </row>
    <row r="23" spans="2:12" s="11" customFormat="1" ht="231" customHeight="1">
      <c r="B23" s="9">
        <v>4</v>
      </c>
      <c r="C23" s="18" t="s">
        <v>30</v>
      </c>
      <c r="D23" s="20" t="s">
        <v>31</v>
      </c>
      <c r="E23" s="19" t="s">
        <v>32</v>
      </c>
      <c r="F23" s="19" t="str">
        <f>E23</f>
        <v>(+,-) 250 000</v>
      </c>
      <c r="G23" s="10"/>
      <c r="H23" s="10"/>
      <c r="I23" s="10"/>
      <c r="J23" s="27"/>
      <c r="K23" s="57" t="s">
        <v>84</v>
      </c>
    </row>
    <row r="24" spans="2:12" s="11" customFormat="1" ht="312.60000000000002" customHeight="1">
      <c r="B24" s="9">
        <v>5</v>
      </c>
      <c r="C24" s="56" t="s">
        <v>38</v>
      </c>
      <c r="D24" s="20" t="s">
        <v>77</v>
      </c>
      <c r="E24" s="19" t="s">
        <v>37</v>
      </c>
      <c r="F24" s="19" t="s">
        <v>37</v>
      </c>
      <c r="G24" s="10"/>
      <c r="H24" s="10"/>
      <c r="I24" s="10"/>
      <c r="J24" s="27"/>
      <c r="K24" s="18" t="s">
        <v>43</v>
      </c>
    </row>
    <row r="25" spans="2:12" s="11" customFormat="1" ht="391.2" customHeight="1">
      <c r="B25" s="9">
        <v>6</v>
      </c>
      <c r="C25" s="33" t="s">
        <v>39</v>
      </c>
      <c r="D25" s="20" t="s">
        <v>40</v>
      </c>
      <c r="E25" s="19" t="s">
        <v>44</v>
      </c>
      <c r="F25" s="19" t="s">
        <v>44</v>
      </c>
      <c r="G25" s="10"/>
      <c r="H25" s="10"/>
      <c r="I25" s="10"/>
      <c r="J25" s="31"/>
      <c r="K25" s="38" t="s">
        <v>62</v>
      </c>
    </row>
    <row r="26" spans="2:12" s="11" customFormat="1" ht="257.25" customHeight="1">
      <c r="B26" s="9">
        <v>7</v>
      </c>
      <c r="C26" s="18" t="s">
        <v>41</v>
      </c>
      <c r="D26" s="20" t="s">
        <v>54</v>
      </c>
      <c r="E26" s="19" t="s">
        <v>42</v>
      </c>
      <c r="F26" s="19" t="s">
        <v>42</v>
      </c>
      <c r="G26" s="10"/>
      <c r="H26" s="10"/>
      <c r="I26" s="10"/>
      <c r="J26" s="31"/>
      <c r="K26" s="38" t="s">
        <v>63</v>
      </c>
    </row>
    <row r="27" spans="2:12" ht="409.6" customHeight="1">
      <c r="B27" s="88">
        <v>8</v>
      </c>
      <c r="C27" s="72" t="s">
        <v>45</v>
      </c>
      <c r="D27" s="73" t="s">
        <v>102</v>
      </c>
      <c r="E27" s="74" t="s">
        <v>46</v>
      </c>
      <c r="F27" s="75" t="str">
        <f>E27</f>
        <v>( +,-) 9 051 089</v>
      </c>
      <c r="G27" s="15"/>
      <c r="H27" s="18"/>
      <c r="I27" s="18"/>
      <c r="J27" s="18"/>
      <c r="K27" s="83" t="s">
        <v>100</v>
      </c>
      <c r="L27" s="21"/>
    </row>
    <row r="28" spans="2:12" ht="371.4" customHeight="1">
      <c r="B28" s="88"/>
      <c r="C28" s="72"/>
      <c r="D28" s="73"/>
      <c r="E28" s="74"/>
      <c r="F28" s="75"/>
      <c r="G28" s="15"/>
      <c r="H28" s="18"/>
      <c r="I28" s="18"/>
      <c r="J28" s="18"/>
      <c r="K28" s="84"/>
      <c r="L28" s="21"/>
    </row>
    <row r="29" spans="2:12" ht="409.6" customHeight="1">
      <c r="B29" s="88"/>
      <c r="C29" s="72"/>
      <c r="D29" s="73"/>
      <c r="E29" s="74"/>
      <c r="F29" s="75"/>
      <c r="G29" s="15"/>
      <c r="H29" s="18"/>
      <c r="I29" s="18"/>
      <c r="J29" s="18"/>
      <c r="K29" s="84"/>
      <c r="L29" s="21"/>
    </row>
    <row r="30" spans="2:12" ht="409.6" customHeight="1">
      <c r="B30" s="88"/>
      <c r="C30" s="72"/>
      <c r="D30" s="73"/>
      <c r="E30" s="74"/>
      <c r="F30" s="75"/>
      <c r="G30" s="15"/>
      <c r="H30" s="18"/>
      <c r="I30" s="18"/>
      <c r="J30" s="18"/>
      <c r="K30" s="84"/>
      <c r="L30" s="21"/>
    </row>
    <row r="31" spans="2:12" ht="283.2" customHeight="1">
      <c r="B31" s="88"/>
      <c r="C31" s="72"/>
      <c r="D31" s="73"/>
      <c r="E31" s="74"/>
      <c r="F31" s="75"/>
      <c r="G31" s="15"/>
      <c r="H31" s="18"/>
      <c r="I31" s="18"/>
      <c r="J31" s="18"/>
      <c r="K31" s="85"/>
      <c r="L31" s="21"/>
    </row>
    <row r="32" spans="2:12" ht="409.6" customHeight="1">
      <c r="B32" s="86">
        <v>9</v>
      </c>
      <c r="C32" s="72" t="s">
        <v>47</v>
      </c>
      <c r="D32" s="73" t="s">
        <v>95</v>
      </c>
      <c r="E32" s="74" t="s">
        <v>93</v>
      </c>
      <c r="F32" s="75" t="str">
        <f>E32</f>
        <v>( +,-) 3 450 000</v>
      </c>
      <c r="G32" s="15"/>
      <c r="H32" s="18"/>
      <c r="I32" s="18"/>
      <c r="J32" s="18"/>
      <c r="K32" s="69" t="s">
        <v>96</v>
      </c>
      <c r="L32" s="21"/>
    </row>
    <row r="33" spans="2:12" ht="391.2" customHeight="1">
      <c r="B33" s="87"/>
      <c r="C33" s="72"/>
      <c r="D33" s="73"/>
      <c r="E33" s="74"/>
      <c r="F33" s="75"/>
      <c r="G33" s="15"/>
      <c r="H33" s="18"/>
      <c r="I33" s="18"/>
      <c r="J33" s="18"/>
      <c r="K33" s="69"/>
      <c r="L33" s="21"/>
    </row>
    <row r="34" spans="2:12" ht="221.4" customHeight="1">
      <c r="B34" s="70">
        <v>10</v>
      </c>
      <c r="C34" s="72" t="s">
        <v>48</v>
      </c>
      <c r="D34" s="73" t="s">
        <v>89</v>
      </c>
      <c r="E34" s="74" t="s">
        <v>49</v>
      </c>
      <c r="F34" s="75" t="str">
        <f>E34</f>
        <v>( +,-) 1 796 800</v>
      </c>
      <c r="G34" s="15"/>
      <c r="H34" s="18"/>
      <c r="I34" s="18"/>
      <c r="J34" s="18"/>
      <c r="K34" s="69" t="s">
        <v>50</v>
      </c>
      <c r="L34" s="21"/>
    </row>
    <row r="35" spans="2:12" ht="305.39999999999998" customHeight="1">
      <c r="B35" s="71"/>
      <c r="C35" s="72"/>
      <c r="D35" s="73"/>
      <c r="E35" s="74"/>
      <c r="F35" s="75"/>
      <c r="G35" s="15"/>
      <c r="H35" s="18"/>
      <c r="I35" s="18"/>
      <c r="J35" s="18"/>
      <c r="K35" s="69"/>
      <c r="L35" s="21"/>
    </row>
    <row r="36" spans="2:12" ht="239.4" customHeight="1">
      <c r="B36" s="71"/>
      <c r="C36" s="72"/>
      <c r="D36" s="73"/>
      <c r="E36" s="74"/>
      <c r="F36" s="75"/>
      <c r="G36" s="15"/>
      <c r="H36" s="18"/>
      <c r="I36" s="18"/>
      <c r="J36" s="18"/>
      <c r="K36" s="69"/>
      <c r="L36" s="21"/>
    </row>
    <row r="37" spans="2:12" ht="269.39999999999998" customHeight="1">
      <c r="B37" s="71"/>
      <c r="C37" s="72"/>
      <c r="D37" s="73"/>
      <c r="E37" s="74"/>
      <c r="F37" s="75"/>
      <c r="G37" s="15"/>
      <c r="H37" s="18"/>
      <c r="I37" s="18"/>
      <c r="J37" s="18"/>
      <c r="K37" s="69"/>
      <c r="L37" s="21"/>
    </row>
    <row r="38" spans="2:12" ht="239.4" customHeight="1">
      <c r="B38" s="71"/>
      <c r="C38" s="72"/>
      <c r="D38" s="73"/>
      <c r="E38" s="74"/>
      <c r="F38" s="75"/>
      <c r="G38" s="15"/>
      <c r="H38" s="18"/>
      <c r="I38" s="18"/>
      <c r="J38" s="18"/>
      <c r="K38" s="69"/>
      <c r="L38" s="21"/>
    </row>
    <row r="39" spans="2:12" ht="119.25" customHeight="1">
      <c r="B39" s="71"/>
      <c r="C39" s="72"/>
      <c r="D39" s="73"/>
      <c r="E39" s="74"/>
      <c r="F39" s="75"/>
      <c r="G39" s="15"/>
      <c r="H39" s="18"/>
      <c r="I39" s="18"/>
      <c r="J39" s="18"/>
      <c r="K39" s="69"/>
      <c r="L39" s="21"/>
    </row>
    <row r="40" spans="2:12" ht="289.5" customHeight="1">
      <c r="B40" s="39">
        <v>11</v>
      </c>
      <c r="C40" s="37" t="s">
        <v>51</v>
      </c>
      <c r="D40" s="20" t="s">
        <v>66</v>
      </c>
      <c r="E40" s="19" t="s">
        <v>52</v>
      </c>
      <c r="F40" s="19" t="s">
        <v>52</v>
      </c>
      <c r="G40" s="35"/>
      <c r="H40" s="34"/>
      <c r="I40" s="34"/>
      <c r="J40" s="34"/>
      <c r="K40" s="38" t="s">
        <v>61</v>
      </c>
      <c r="L40" s="21"/>
    </row>
    <row r="41" spans="2:12" ht="289.5" customHeight="1">
      <c r="B41" s="39">
        <v>12</v>
      </c>
      <c r="C41" s="37" t="s">
        <v>55</v>
      </c>
      <c r="D41" s="20" t="s">
        <v>90</v>
      </c>
      <c r="E41" s="19" t="s">
        <v>56</v>
      </c>
      <c r="F41" s="19" t="str">
        <f>E41</f>
        <v>( +,-) 359 000</v>
      </c>
      <c r="G41" s="36"/>
      <c r="H41" s="38"/>
      <c r="I41" s="38"/>
      <c r="J41" s="38"/>
      <c r="K41" s="38" t="s">
        <v>57</v>
      </c>
      <c r="L41" s="21"/>
    </row>
    <row r="42" spans="2:12" ht="409.6" customHeight="1">
      <c r="B42" s="44">
        <v>13</v>
      </c>
      <c r="C42" s="45" t="s">
        <v>53</v>
      </c>
      <c r="D42" s="49" t="s">
        <v>68</v>
      </c>
      <c r="E42" s="48" t="s">
        <v>58</v>
      </c>
      <c r="F42" s="48" t="s">
        <v>58</v>
      </c>
      <c r="G42" s="43"/>
      <c r="H42" s="42"/>
      <c r="I42" s="42"/>
      <c r="J42" s="42"/>
      <c r="K42" s="42" t="s">
        <v>70</v>
      </c>
      <c r="L42" s="21"/>
    </row>
    <row r="43" spans="2:12" s="41" customFormat="1" ht="409.6" customHeight="1">
      <c r="B43" s="112">
        <v>14</v>
      </c>
      <c r="C43" s="114" t="s">
        <v>65</v>
      </c>
      <c r="D43" s="114" t="s">
        <v>79</v>
      </c>
      <c r="E43" s="116" t="s">
        <v>69</v>
      </c>
      <c r="F43" s="116" t="str">
        <f>E43</f>
        <v>( +,-) 1 200 000</v>
      </c>
      <c r="G43" s="118" t="s">
        <v>78</v>
      </c>
      <c r="H43" s="118"/>
      <c r="I43" s="118"/>
      <c r="J43" s="118"/>
      <c r="K43" s="118"/>
      <c r="L43" s="118"/>
    </row>
    <row r="44" spans="2:12" s="41" customFormat="1" ht="221.4" customHeight="1">
      <c r="B44" s="113"/>
      <c r="C44" s="115"/>
      <c r="D44" s="115"/>
      <c r="E44" s="117"/>
      <c r="F44" s="117"/>
      <c r="G44" s="119"/>
      <c r="H44" s="119"/>
      <c r="I44" s="119"/>
      <c r="J44" s="119"/>
      <c r="K44" s="119"/>
      <c r="L44" s="119"/>
    </row>
    <row r="45" spans="2:12" s="41" customFormat="1" ht="409.6" customHeight="1">
      <c r="B45" s="66">
        <v>15</v>
      </c>
      <c r="C45" s="50" t="s">
        <v>71</v>
      </c>
      <c r="D45" s="50" t="s">
        <v>67</v>
      </c>
      <c r="E45" s="52" t="s">
        <v>72</v>
      </c>
      <c r="F45" s="53" t="str">
        <f>E45</f>
        <v>( +-) 645 000</v>
      </c>
      <c r="G45" s="51"/>
      <c r="H45" s="51"/>
      <c r="I45" s="51"/>
      <c r="J45" s="51"/>
      <c r="K45" s="110" t="s">
        <v>73</v>
      </c>
      <c r="L45" s="111"/>
    </row>
    <row r="46" spans="2:12" ht="364.2" customHeight="1">
      <c r="B46" s="65">
        <v>16</v>
      </c>
      <c r="C46" s="47" t="s">
        <v>74</v>
      </c>
      <c r="D46" s="54" t="s">
        <v>91</v>
      </c>
      <c r="E46" s="30" t="s">
        <v>75</v>
      </c>
      <c r="F46" s="30" t="str">
        <f>E46</f>
        <v xml:space="preserve">( +,-) 656 560 </v>
      </c>
      <c r="G46" s="55"/>
      <c r="H46" s="55"/>
      <c r="I46" s="55"/>
      <c r="J46" s="55"/>
      <c r="K46" s="95" t="s">
        <v>76</v>
      </c>
      <c r="L46" s="96"/>
    </row>
    <row r="47" spans="2:12" ht="322.2" customHeight="1">
      <c r="B47" s="63">
        <v>17</v>
      </c>
      <c r="C47" s="60" t="s">
        <v>85</v>
      </c>
      <c r="D47" s="20" t="s">
        <v>86</v>
      </c>
      <c r="E47" s="61" t="s">
        <v>87</v>
      </c>
      <c r="F47" s="61" t="str">
        <f>E47</f>
        <v>( +-)  81 315</v>
      </c>
      <c r="G47" s="54"/>
      <c r="H47" s="54"/>
      <c r="I47" s="54"/>
      <c r="J47" s="54"/>
      <c r="K47" s="95" t="s">
        <v>92</v>
      </c>
      <c r="L47" s="96"/>
    </row>
    <row r="48" spans="2:12" ht="204" customHeight="1">
      <c r="B48" s="63">
        <v>18</v>
      </c>
      <c r="C48" s="67" t="s">
        <v>97</v>
      </c>
      <c r="D48" s="67" t="s">
        <v>98</v>
      </c>
      <c r="E48" s="30" t="s">
        <v>99</v>
      </c>
      <c r="F48" s="30" t="str">
        <f>E48</f>
        <v>( +-) 49 000</v>
      </c>
      <c r="G48" s="63"/>
      <c r="H48" s="63"/>
      <c r="I48" s="63"/>
      <c r="J48" s="63"/>
      <c r="K48" s="68" t="s">
        <v>101</v>
      </c>
      <c r="L48" s="63"/>
    </row>
    <row r="49" spans="2:12" ht="132" customHeight="1">
      <c r="B49" s="64"/>
      <c r="C49" s="21"/>
      <c r="D49" s="21"/>
      <c r="E49" s="64"/>
      <c r="F49" s="64"/>
      <c r="G49" s="64"/>
      <c r="H49" s="64"/>
      <c r="I49" s="64"/>
      <c r="J49" s="64"/>
      <c r="K49" s="64"/>
      <c r="L49" s="64"/>
    </row>
    <row r="50" spans="2:12" ht="45.75" customHeight="1">
      <c r="B50" s="109" t="s">
        <v>80</v>
      </c>
      <c r="C50" s="109"/>
      <c r="D50" s="109"/>
      <c r="E50" s="109"/>
      <c r="F50" s="109"/>
      <c r="G50" s="109"/>
      <c r="H50" s="109"/>
      <c r="I50" s="109"/>
      <c r="J50" s="109"/>
      <c r="K50" s="109"/>
      <c r="L50" s="109"/>
    </row>
    <row r="51" spans="2:12" ht="51.6" customHeight="1">
      <c r="B51" s="109" t="s">
        <v>81</v>
      </c>
      <c r="C51" s="109"/>
      <c r="D51" s="109"/>
      <c r="E51" s="109"/>
      <c r="F51" s="109"/>
      <c r="G51" s="109"/>
      <c r="H51" s="109"/>
      <c r="I51" s="109"/>
      <c r="J51" s="109"/>
      <c r="K51" s="109"/>
      <c r="L51" s="109"/>
    </row>
    <row r="52" spans="2:12">
      <c r="B52" s="58"/>
      <c r="C52" s="17"/>
      <c r="D52" s="59"/>
      <c r="E52" s="17"/>
      <c r="F52" s="17"/>
      <c r="G52" s="17"/>
      <c r="H52" s="17"/>
      <c r="I52" s="17"/>
      <c r="J52" s="17"/>
      <c r="L52" s="17"/>
    </row>
  </sheetData>
  <mergeCells count="49">
    <mergeCell ref="B51:L51"/>
    <mergeCell ref="B50:L50"/>
    <mergeCell ref="K45:L45"/>
    <mergeCell ref="K46:L46"/>
    <mergeCell ref="B43:B44"/>
    <mergeCell ref="C43:C44"/>
    <mergeCell ref="D43:D44"/>
    <mergeCell ref="E43:E44"/>
    <mergeCell ref="F43:F44"/>
    <mergeCell ref="G43:L44"/>
    <mergeCell ref="K47:L47"/>
    <mergeCell ref="K8:K12"/>
    <mergeCell ref="B18:K18"/>
    <mergeCell ref="C17:D17"/>
    <mergeCell ref="K20:K21"/>
    <mergeCell ref="F20:F21"/>
    <mergeCell ref="B20:B21"/>
    <mergeCell ref="C20:C21"/>
    <mergeCell ref="D20:D21"/>
    <mergeCell ref="E20:E21"/>
    <mergeCell ref="B8:B12"/>
    <mergeCell ref="C8:C12"/>
    <mergeCell ref="D8:D12"/>
    <mergeCell ref="E8:E12"/>
    <mergeCell ref="F8:F12"/>
    <mergeCell ref="E27:E31"/>
    <mergeCell ref="F27:F31"/>
    <mergeCell ref="K27:K31"/>
    <mergeCell ref="B32:B33"/>
    <mergeCell ref="C32:C33"/>
    <mergeCell ref="D32:D33"/>
    <mergeCell ref="E32:E33"/>
    <mergeCell ref="F32:F33"/>
    <mergeCell ref="K32:K33"/>
    <mergeCell ref="B27:B31"/>
    <mergeCell ref="C27:C31"/>
    <mergeCell ref="D27:D31"/>
    <mergeCell ref="B7:K7"/>
    <mergeCell ref="F1:K1"/>
    <mergeCell ref="B5:K5"/>
    <mergeCell ref="J6:K6"/>
    <mergeCell ref="E2:K2"/>
    <mergeCell ref="E3:K3"/>
    <mergeCell ref="K34:K39"/>
    <mergeCell ref="B34:B39"/>
    <mergeCell ref="C34:C39"/>
    <mergeCell ref="D34:D39"/>
    <mergeCell ref="E34:E39"/>
    <mergeCell ref="F34:F39"/>
  </mergeCells>
  <pageMargins left="0.32" right="0.23" top="0" bottom="0" header="0" footer="0.16"/>
  <pageSetup paperSize="9" scale="24" fitToHeight="2" orientation="portrait" r:id="rId1"/>
  <rowBreaks count="1" manualBreakCount="1">
    <brk id="14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Зміни</vt:lpstr>
      <vt:lpstr>Зміни!Заголовки_для_печати</vt:lpstr>
      <vt:lpstr>Зміни!Область_печати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Finfid6</cp:lastModifiedBy>
  <cp:lastPrinted>2022-09-13T08:31:48Z</cp:lastPrinted>
  <dcterms:created xsi:type="dcterms:W3CDTF">2018-03-12T13:27:15Z</dcterms:created>
  <dcterms:modified xsi:type="dcterms:W3CDTF">2022-09-15T11:07:34Z</dcterms:modified>
</cp:coreProperties>
</file>