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5" yWindow="-15" windowWidth="17265" windowHeight="10095" tabRatio="817"/>
  </bookViews>
  <sheets>
    <sheet name="3210" sheetId="39" r:id="rId1"/>
  </sheets>
  <definedNames>
    <definedName name="_xlnm.Print_Area" localSheetId="0">'3210'!$A$1:$K$112</definedName>
  </definedNames>
  <calcPr calcId="125725"/>
</workbook>
</file>

<file path=xl/calcChain.xml><?xml version="1.0" encoding="utf-8"?>
<calcChain xmlns="http://schemas.openxmlformats.org/spreadsheetml/2006/main">
  <c r="I75" i="39"/>
  <c r="I77"/>
  <c r="I79"/>
  <c r="K73"/>
  <c r="I73"/>
  <c r="K69"/>
  <c r="I69"/>
  <c r="K65"/>
  <c r="I65"/>
  <c r="F77" l="1"/>
  <c r="H77" s="1"/>
  <c r="E56"/>
  <c r="K45"/>
  <c r="K46"/>
  <c r="K47"/>
  <c r="I44"/>
  <c r="I45"/>
  <c r="I46"/>
  <c r="I47"/>
  <c r="H47"/>
  <c r="H46"/>
  <c r="E46"/>
  <c r="H45"/>
  <c r="F44"/>
  <c r="C44"/>
  <c r="C69"/>
  <c r="B69"/>
  <c r="F65"/>
  <c r="F69" s="1"/>
  <c r="F19"/>
  <c r="C19"/>
  <c r="J19"/>
  <c r="J16"/>
  <c r="I16"/>
  <c r="I19" l="1"/>
  <c r="K19" s="1"/>
  <c r="B79"/>
  <c r="B77"/>
  <c r="B75"/>
  <c r="E50"/>
  <c r="F101"/>
  <c r="F99"/>
  <c r="F95"/>
  <c r="F91"/>
  <c r="F90"/>
  <c r="F89"/>
  <c r="H79"/>
  <c r="E79"/>
  <c r="E77"/>
  <c r="K77" s="1"/>
  <c r="H75"/>
  <c r="E75"/>
  <c r="K75" s="1"/>
  <c r="H73"/>
  <c r="E73"/>
  <c r="H69"/>
  <c r="E69"/>
  <c r="G65"/>
  <c r="E65"/>
  <c r="J56"/>
  <c r="I56"/>
  <c r="H56"/>
  <c r="J53"/>
  <c r="I53"/>
  <c r="H53"/>
  <c r="E53"/>
  <c r="J50"/>
  <c r="I50"/>
  <c r="H50"/>
  <c r="J44"/>
  <c r="H44"/>
  <c r="E44"/>
  <c r="E32"/>
  <c r="E31"/>
  <c r="E30"/>
  <c r="E29"/>
  <c r="E27" s="1"/>
  <c r="H19"/>
  <c r="E19"/>
  <c r="H16"/>
  <c r="E16"/>
  <c r="K79" l="1"/>
  <c r="K56"/>
  <c r="K50"/>
  <c r="K53"/>
  <c r="H65"/>
  <c r="K44"/>
  <c r="K16"/>
</calcChain>
</file>

<file path=xl/sharedStrings.xml><?xml version="1.0" encoding="utf-8"?>
<sst xmlns="http://schemas.openxmlformats.org/spreadsheetml/2006/main" count="228" uniqueCount="145">
  <si>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</si>
  <si>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</si>
  <si>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</si>
  <si>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</si>
  <si>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</si>
  <si>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</si>
  <si>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</si>
  <si>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</si>
  <si>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</si>
  <si>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</si>
  <si>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</si>
  <si>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</si>
  <si>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</si>
  <si>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</si>
  <si>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</si>
  <si>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</si>
  <si>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</si>
  <si>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</si>
  <si>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</si>
  <si>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</si>
  <si>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</si>
  <si>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</si>
  <si>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</si>
  <si>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</si>
  <si>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</si>
  <si>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</si>
  <si>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</si>
  <si>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</si>
  <si>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</si>
  <si>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</si>
  <si>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</si>
  <si>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</si>
  <si>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</si>
  <si>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</si>
  <si>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</si>
  <si>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</si>
  <si>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</si>
  <si>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</si>
  <si>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</si>
  <si>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</si>
  <si>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</si>
  <si>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</si>
  <si>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</si>
  <si>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</si>
  <si>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</si>
  <si>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</si>
  <si>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</si>
  <si>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</si>
  <si>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</si>
  <si>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</si>
  <si>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</si>
  <si>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</si>
  <si>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</si>
  <si>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</si>
  <si>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</si>
  <si>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</si>
  <si>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</si>
  <si>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</si>
  <si>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</si>
  <si>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</si>
  <si>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</si>
  <si>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</si>
  <si>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</si>
  <si>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</si>
  <si>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</si>
  <si>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</si>
  <si>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</si>
  <si>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</si>
  <si>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</si>
  <si>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</si>
  <si>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</si>
  <si>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</si>
  <si>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</si>
  <si>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</si>
  <si>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</si>
  <si>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</si>
  <si>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</si>
  <si>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</si>
  <si>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</si>
  <si>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</si>
  <si>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</si>
  <si>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</si>
  <si>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</si>
  <si>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</si>
  <si>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</si>
  <si>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</si>
  <si>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</si>
  <si>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</si>
  <si>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</si>
  <si>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</si>
  <si>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</si>
  <si>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</si>
  <si>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</si>
  <si>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</si>
  <si>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</si>
  <si>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</si>
  <si>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</si>
  <si>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</si>
  <si>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</si>
  <si>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</si>
  <si>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</si>
  <si>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</si>
  <si>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</si>
  <si>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</si>
  <si>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</si>
  <si>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</si>
  <si>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</si>
  <si>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</si>
  <si>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</si>
  <si>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</si>
  <si>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</si>
  <si>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 xml:space="preserve">Пояснення щодо розбіжностей між фактичними та плановии результативними показниками: 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</si>
  <si>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</si>
  <si>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</si>
  <si>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</si>
  <si>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</si>
  <si>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</si>
  <si>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Видатки  передбачаються відповідно до  потреби на  відповідний період.</t>
  </si>
  <si>
    <t>Пояснення причин відхилень фактичних обсягів надходжень від планових- не надані акти виконаних робіт</t>
  </si>
  <si>
    <t>рівень виконання завдання</t>
  </si>
  <si>
    <t>Організація та проведення громадських робіт</t>
  </si>
  <si>
    <t>Забезпечення тимчасової зайнятості безробітних громадян</t>
  </si>
  <si>
    <t>кількість комунальних підприємств, в яких проводяться громадські роботи</t>
  </si>
  <si>
    <t>Середня сума яка виділяється на одне комунальне підприємство</t>
  </si>
  <si>
    <t>обсяг видатків на громадські роботи</t>
  </si>
  <si>
    <t>Аналіз бюджетної програми показав, що кошти  використані за призначенням та  спрямовані  на  забезпечення тимчасової зайнятості безробітних громадян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</si>
  <si>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договора заключені на меншу суму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</si>
  <si>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</si>
  <si>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</si>
  <si>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тимчасової зайнятості безробітних громадян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</si>
  <si>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Забезпеченння зайнятості населення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</si>
  <si>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Зменшення безробітних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</si>
  <si>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</si>
  <si>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Володимир ДАВИДЕНКО</t>
  </si>
  <si>
    <t>привернення уваги широкої громадськості до вирішення соціальних  проблем  міста, проблем соціального захисту одиноких громадян похилого віку, залучення  максимально  широкого  кола  безробітних  громадян  до  участі  в  оплачуваних  громадських  роботах , які мають суспільно корисну спрямованість, відповідають потребам громади міста та сприяють його соціальному розвитку на 2021 рік.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</si>
  <si>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договора заключені на меншу суму</t>
    </r>
  </si>
  <si>
    <t>Задіяно на підприємстві осіб</t>
  </si>
  <si>
    <t>в тому числі жінки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</si>
  <si>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 договора заключені на меншу суму</t>
    </r>
  </si>
  <si>
    <t>Відхилення показників поточного року до показників попереднього року поясюється зменшення кількостю безробітни, договора заключені на меншу суму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</si>
  <si>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відсутня  кредиторська та дебіторська заборгованості.</t>
    </r>
  </si>
  <si>
    <t>Оцінка ефективності бюджетної програми за 2021 рік</t>
  </si>
  <si>
    <t>1050</t>
  </si>
  <si>
    <t>в тому числі чоловіки</t>
  </si>
  <si>
    <t>Фактичні  показники відповідають основному напряму бюджетної програми: Забезпечення тимчасової зайнятості безробітних громадян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</si>
</sst>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4"/>
    <xf numFmtId="43" fontId="8" fillId="0" borderId="0" applyFont="0" applyFill="0" applyBorder="0" applyAlignment="0" applyProtection="0"/>
  </cellStyleXfs>
  <cellXfs count="79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43" fontId="7" fillId="0" borderId="5" xfId="2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43" fontId="6" fillId="0" borderId="5" xfId="2" applyFont="1" applyFill="1" applyBorder="1" applyAlignment="1">
      <alignment horizontal="center" vertical="center" wrapText="1"/>
    </xf>
    <xf numFmtId="43" fontId="7" fillId="0" borderId="5" xfId="2" applyFont="1" applyFill="1" applyBorder="1" applyAlignment="1">
      <alignment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3" fontId="7" fillId="2" borderId="5" xfId="2" applyFont="1" applyFill="1" applyBorder="1" applyAlignment="1">
      <alignment horizontal="center" vertical="center" wrapText="1"/>
    </xf>
    <xf numFmtId="43" fontId="7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2"/>
  <sheetViews>
    <sheetView tabSelected="1" view="pageBreakPreview" topLeftCell="A64" zoomScaleNormal="100" zoomScaleSheetLayoutView="100" workbookViewId="0">
      <selection activeCell="I77" sqref="I77"/>
    </sheetView>
  </sheetViews>
  <sheetFormatPr defaultColWidth="34" defaultRowHeight="12.75"/>
  <cols>
    <col min="1" max="1" width="5.5703125" style="1" customWidth="1"/>
    <col min="2" max="2" width="34" style="1"/>
    <col min="3" max="3" width="10.7109375" style="1" customWidth="1"/>
    <col min="4" max="4" width="9.42578125" style="1" customWidth="1"/>
    <col min="5" max="5" width="11.28515625" style="1" customWidth="1"/>
    <col min="6" max="6" width="11.7109375" style="1" customWidth="1"/>
    <col min="7" max="7" width="9.28515625" style="1" customWidth="1"/>
    <col min="8" max="8" width="11.7109375" style="1" customWidth="1"/>
    <col min="9" max="10" width="9.42578125" style="1" customWidth="1"/>
    <col min="11" max="11" width="9.28515625" style="1" customWidth="1"/>
    <col min="12" max="16384" width="34" style="1"/>
  </cols>
  <sheetData>
    <row r="1" spans="1:11">
      <c r="H1" s="77" t="s">
        <v>56</v>
      </c>
      <c r="I1" s="77"/>
      <c r="J1" s="77"/>
      <c r="K1" s="77"/>
    </row>
    <row r="2" spans="1:11" ht="29.45" customHeight="1">
      <c r="H2" s="77" t="s">
        <v>57</v>
      </c>
      <c r="I2" s="77"/>
      <c r="J2" s="77"/>
      <c r="K2" s="77"/>
    </row>
    <row r="3" spans="1:11" ht="18.75">
      <c r="A3" s="78" t="s">
        <v>141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34.9" customHeight="1">
      <c r="A4" s="4" t="s">
        <v>58</v>
      </c>
      <c r="B4" s="4">
        <v>1200000</v>
      </c>
      <c r="C4" s="4"/>
      <c r="D4" s="76" t="s">
        <v>116</v>
      </c>
      <c r="E4" s="76"/>
      <c r="F4" s="76"/>
      <c r="G4" s="76"/>
      <c r="H4" s="76"/>
      <c r="I4" s="76"/>
      <c r="J4" s="76"/>
      <c r="K4" s="76"/>
    </row>
    <row r="5" spans="1:11" ht="18" customHeight="1">
      <c r="A5" s="2"/>
      <c r="B5" s="2" t="s">
        <v>59</v>
      </c>
      <c r="C5" s="2"/>
      <c r="D5" s="71" t="s">
        <v>60</v>
      </c>
      <c r="E5" s="71"/>
      <c r="F5" s="71"/>
      <c r="G5" s="71"/>
      <c r="H5" s="71"/>
      <c r="I5" s="71"/>
      <c r="J5" s="71"/>
      <c r="K5" s="71"/>
    </row>
    <row r="6" spans="1:11" ht="35.450000000000003" customHeight="1">
      <c r="A6" s="4" t="s">
        <v>61</v>
      </c>
      <c r="B6" s="4">
        <v>1210000</v>
      </c>
      <c r="C6" s="4"/>
      <c r="D6" s="76" t="s">
        <v>116</v>
      </c>
      <c r="E6" s="76"/>
      <c r="F6" s="76"/>
      <c r="G6" s="76"/>
      <c r="H6" s="76"/>
      <c r="I6" s="76"/>
      <c r="J6" s="76"/>
      <c r="K6" s="76"/>
    </row>
    <row r="7" spans="1:11" ht="24" customHeight="1">
      <c r="B7" s="2" t="s">
        <v>59</v>
      </c>
      <c r="D7" s="71" t="s">
        <v>62</v>
      </c>
      <c r="E7" s="71"/>
      <c r="F7" s="71"/>
      <c r="G7" s="71"/>
      <c r="H7" s="71"/>
      <c r="I7" s="71"/>
      <c r="J7" s="71"/>
      <c r="K7" s="71"/>
    </row>
    <row r="8" spans="1:11" s="4" customFormat="1" ht="21.6" customHeight="1">
      <c r="A8" s="4" t="s">
        <v>63</v>
      </c>
      <c r="B8" s="4">
        <v>1213210</v>
      </c>
      <c r="C8" s="43" t="s">
        <v>142</v>
      </c>
      <c r="D8" s="72" t="s">
        <v>120</v>
      </c>
      <c r="E8" s="72"/>
      <c r="F8" s="72"/>
      <c r="G8" s="72"/>
      <c r="H8" s="72"/>
      <c r="I8" s="72"/>
      <c r="J8" s="72"/>
      <c r="K8" s="72"/>
    </row>
    <row r="9" spans="1:11" s="2" customFormat="1" ht="18.75">
      <c r="A9" s="4"/>
      <c r="B9" s="2" t="s">
        <v>59</v>
      </c>
      <c r="C9" s="16" t="s">
        <v>64</v>
      </c>
    </row>
    <row r="10" spans="1:11" s="2" customFormat="1" ht="88.5" customHeight="1">
      <c r="A10" s="4" t="s">
        <v>65</v>
      </c>
      <c r="B10" s="4" t="s">
        <v>66</v>
      </c>
      <c r="C10" s="73" t="s">
        <v>134</v>
      </c>
      <c r="D10" s="73"/>
      <c r="E10" s="73"/>
      <c r="F10" s="73"/>
      <c r="G10" s="73"/>
      <c r="H10" s="73"/>
      <c r="I10" s="73"/>
      <c r="J10" s="73"/>
      <c r="K10" s="73"/>
    </row>
    <row r="11" spans="1:11" s="2" customFormat="1" ht="16.899999999999999" customHeight="1">
      <c r="A11" s="4" t="s">
        <v>67</v>
      </c>
      <c r="B11" s="74" t="s">
        <v>68</v>
      </c>
      <c r="C11" s="74"/>
      <c r="D11" s="74"/>
      <c r="E11" s="74"/>
      <c r="F11" s="74"/>
      <c r="G11" s="74"/>
      <c r="H11" s="74"/>
      <c r="I11" s="74"/>
      <c r="J11" s="74"/>
      <c r="K11" s="74"/>
    </row>
    <row r="12" spans="1:11" ht="18" customHeight="1">
      <c r="A12" s="69" t="s">
        <v>69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</row>
    <row r="13" spans="1:11" ht="16.899999999999999" customHeight="1">
      <c r="A13" s="50" t="s">
        <v>0</v>
      </c>
      <c r="B13" s="50" t="s">
        <v>1</v>
      </c>
      <c r="C13" s="75" t="s">
        <v>2</v>
      </c>
      <c r="D13" s="75"/>
      <c r="E13" s="75"/>
      <c r="F13" s="75" t="s">
        <v>3</v>
      </c>
      <c r="G13" s="75"/>
      <c r="H13" s="75"/>
      <c r="I13" s="75" t="s">
        <v>4</v>
      </c>
      <c r="J13" s="75"/>
      <c r="K13" s="75"/>
    </row>
    <row r="14" spans="1:11" ht="22.5">
      <c r="A14" s="50"/>
      <c r="B14" s="50"/>
      <c r="C14" s="5" t="s">
        <v>70</v>
      </c>
      <c r="D14" s="5" t="s">
        <v>71</v>
      </c>
      <c r="E14" s="5" t="s">
        <v>72</v>
      </c>
      <c r="F14" s="5" t="s">
        <v>70</v>
      </c>
      <c r="G14" s="5" t="s">
        <v>71</v>
      </c>
      <c r="H14" s="5" t="s">
        <v>72</v>
      </c>
      <c r="I14" s="5" t="s">
        <v>70</v>
      </c>
      <c r="J14" s="5" t="s">
        <v>71</v>
      </c>
      <c r="K14" s="5" t="s">
        <v>72</v>
      </c>
    </row>
    <row r="15" spans="1:11" s="17" customFormat="1" ht="11.25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16" customFormat="1" ht="15">
      <c r="A16" s="18" t="s">
        <v>5</v>
      </c>
      <c r="B16" s="6" t="s">
        <v>108</v>
      </c>
      <c r="C16" s="19">
        <v>54</v>
      </c>
      <c r="D16" s="19"/>
      <c r="E16" s="19">
        <f>C16+D16</f>
        <v>54</v>
      </c>
      <c r="F16" s="19">
        <v>23.742999999999999</v>
      </c>
      <c r="G16" s="19"/>
      <c r="H16" s="19">
        <f>F16+G16</f>
        <v>23.742999999999999</v>
      </c>
      <c r="I16" s="19">
        <f>F16-C16</f>
        <v>-30.257000000000001</v>
      </c>
      <c r="J16" s="19">
        <f>G16-D16</f>
        <v>0</v>
      </c>
      <c r="K16" s="19">
        <f>I16+J16</f>
        <v>-30.257000000000001</v>
      </c>
    </row>
    <row r="17" spans="1:11" ht="33" customHeight="1">
      <c r="A17" s="67" t="s">
        <v>126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</row>
    <row r="18" spans="1:11" ht="15.75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43.5" customHeight="1">
      <c r="A19" s="28">
        <v>1</v>
      </c>
      <c r="B19" s="21" t="s">
        <v>121</v>
      </c>
      <c r="C19" s="32">
        <f>C16</f>
        <v>54</v>
      </c>
      <c r="D19" s="32"/>
      <c r="E19" s="26">
        <f>C19+D19</f>
        <v>54</v>
      </c>
      <c r="F19" s="26">
        <f>F16</f>
        <v>23.742999999999999</v>
      </c>
      <c r="G19" s="26"/>
      <c r="H19" s="26">
        <f>F19+G19</f>
        <v>23.742999999999999</v>
      </c>
      <c r="I19" s="29">
        <f>F19-C19</f>
        <v>-30.257000000000001</v>
      </c>
      <c r="J19" s="29">
        <f>G19-D19</f>
        <v>0</v>
      </c>
      <c r="K19" s="29">
        <f>I19+J19</f>
        <v>-30.257000000000001</v>
      </c>
    </row>
    <row r="20" spans="1:11" ht="21.6" customHeight="1">
      <c r="A20" s="69" t="s">
        <v>85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</row>
    <row r="21" spans="1:11" ht="36">
      <c r="A21" s="13" t="s">
        <v>7</v>
      </c>
      <c r="B21" s="13" t="s">
        <v>8</v>
      </c>
      <c r="C21" s="22" t="s">
        <v>82</v>
      </c>
      <c r="D21" s="22" t="s">
        <v>83</v>
      </c>
      <c r="E21" s="22" t="s">
        <v>84</v>
      </c>
    </row>
    <row r="22" spans="1:11" ht="15">
      <c r="A22" s="13" t="s">
        <v>5</v>
      </c>
      <c r="B22" s="13" t="s">
        <v>10</v>
      </c>
      <c r="C22" s="13" t="s">
        <v>11</v>
      </c>
      <c r="D22" s="13"/>
      <c r="E22" s="13" t="s">
        <v>11</v>
      </c>
    </row>
    <row r="23" spans="1:11" ht="15">
      <c r="A23" s="13"/>
      <c r="B23" s="13" t="s">
        <v>12</v>
      </c>
      <c r="C23" s="13"/>
      <c r="D23" s="13"/>
      <c r="E23" s="13"/>
    </row>
    <row r="24" spans="1:11" ht="15">
      <c r="A24" s="13" t="s">
        <v>13</v>
      </c>
      <c r="B24" s="13" t="s">
        <v>14</v>
      </c>
      <c r="C24" s="13" t="s">
        <v>11</v>
      </c>
      <c r="D24" s="13"/>
      <c r="E24" s="13" t="s">
        <v>11</v>
      </c>
    </row>
    <row r="25" spans="1:11" ht="15">
      <c r="A25" s="13" t="s">
        <v>15</v>
      </c>
      <c r="B25" s="13" t="s">
        <v>16</v>
      </c>
      <c r="C25" s="13" t="s">
        <v>11</v>
      </c>
      <c r="D25" s="13"/>
      <c r="E25" s="13" t="s">
        <v>11</v>
      </c>
    </row>
    <row r="26" spans="1:11">
      <c r="A26" s="50" t="s">
        <v>17</v>
      </c>
      <c r="B26" s="50"/>
      <c r="C26" s="50"/>
      <c r="D26" s="50"/>
      <c r="E26" s="50"/>
    </row>
    <row r="27" spans="1:11" ht="15">
      <c r="A27" s="13" t="s">
        <v>18</v>
      </c>
      <c r="B27" s="13" t="s">
        <v>19</v>
      </c>
      <c r="C27" s="18"/>
      <c r="D27" s="18"/>
      <c r="E27" s="18">
        <f t="shared" ref="E27" si="0">SUM(E29:E32)</f>
        <v>0</v>
      </c>
    </row>
    <row r="28" spans="1:11" ht="15">
      <c r="A28" s="13"/>
      <c r="B28" s="13" t="s">
        <v>12</v>
      </c>
      <c r="C28" s="18"/>
      <c r="D28" s="18"/>
      <c r="E28" s="18"/>
    </row>
    <row r="29" spans="1:11" ht="15">
      <c r="A29" s="13" t="s">
        <v>20</v>
      </c>
      <c r="B29" s="13" t="s">
        <v>14</v>
      </c>
      <c r="C29" s="18"/>
      <c r="D29" s="18"/>
      <c r="E29" s="18">
        <f>C29-D29</f>
        <v>0</v>
      </c>
    </row>
    <row r="30" spans="1:11" ht="15">
      <c r="A30" s="13" t="s">
        <v>21</v>
      </c>
      <c r="B30" s="13" t="s">
        <v>22</v>
      </c>
      <c r="C30" s="18"/>
      <c r="D30" s="18"/>
      <c r="E30" s="18">
        <f t="shared" ref="E30:E32" si="1">C30-D30</f>
        <v>0</v>
      </c>
    </row>
    <row r="31" spans="1:11" ht="15">
      <c r="A31" s="13" t="s">
        <v>23</v>
      </c>
      <c r="B31" s="13" t="s">
        <v>24</v>
      </c>
      <c r="C31" s="18"/>
      <c r="D31" s="18"/>
      <c r="E31" s="18">
        <f t="shared" si="1"/>
        <v>0</v>
      </c>
    </row>
    <row r="32" spans="1:11" ht="15">
      <c r="A32" s="13" t="s">
        <v>25</v>
      </c>
      <c r="B32" s="13" t="s">
        <v>26</v>
      </c>
      <c r="C32" s="18"/>
      <c r="D32" s="18"/>
      <c r="E32" s="18">
        <f t="shared" si="1"/>
        <v>0</v>
      </c>
    </row>
    <row r="33" spans="1:11" ht="30.6" customHeight="1">
      <c r="A33" s="59" t="s">
        <v>118</v>
      </c>
      <c r="B33" s="50"/>
      <c r="C33" s="50"/>
      <c r="D33" s="50"/>
      <c r="E33" s="50"/>
    </row>
    <row r="34" spans="1:11" ht="15">
      <c r="A34" s="13" t="s">
        <v>27</v>
      </c>
      <c r="B34" s="13" t="s">
        <v>28</v>
      </c>
      <c r="C34" s="13" t="s">
        <v>11</v>
      </c>
      <c r="D34" s="13"/>
      <c r="E34" s="13"/>
    </row>
    <row r="35" spans="1:11" ht="15">
      <c r="A35" s="13"/>
      <c r="B35" s="13" t="s">
        <v>12</v>
      </c>
      <c r="C35" s="13"/>
      <c r="D35" s="13"/>
      <c r="E35" s="13"/>
    </row>
    <row r="36" spans="1:11" ht="15">
      <c r="A36" s="13" t="s">
        <v>29</v>
      </c>
      <c r="B36" s="13" t="s">
        <v>14</v>
      </c>
      <c r="C36" s="13" t="s">
        <v>11</v>
      </c>
      <c r="D36" s="13"/>
      <c r="E36" s="13"/>
    </row>
    <row r="37" spans="1:11" ht="15">
      <c r="A37" s="13" t="s">
        <v>30</v>
      </c>
      <c r="B37" s="13" t="s">
        <v>26</v>
      </c>
      <c r="C37" s="13" t="s">
        <v>11</v>
      </c>
      <c r="D37" s="13"/>
      <c r="E37" s="13"/>
    </row>
    <row r="39" spans="1:11" ht="16.149999999999999" customHeight="1">
      <c r="A39" s="69" t="s">
        <v>86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</row>
    <row r="41" spans="1:11">
      <c r="A41" s="65" t="s">
        <v>7</v>
      </c>
      <c r="B41" s="65" t="s">
        <v>8</v>
      </c>
      <c r="C41" s="65" t="s">
        <v>31</v>
      </c>
      <c r="D41" s="65"/>
      <c r="E41" s="65"/>
      <c r="F41" s="65" t="s">
        <v>32</v>
      </c>
      <c r="G41" s="65"/>
      <c r="H41" s="65"/>
      <c r="I41" s="65" t="s">
        <v>9</v>
      </c>
      <c r="J41" s="65"/>
      <c r="K41" s="65"/>
    </row>
    <row r="42" spans="1:11" ht="22.5">
      <c r="A42" s="65"/>
      <c r="B42" s="65"/>
      <c r="C42" s="23" t="s">
        <v>115</v>
      </c>
      <c r="D42" s="23" t="s">
        <v>107</v>
      </c>
      <c r="E42" s="24" t="s">
        <v>72</v>
      </c>
      <c r="F42" s="23" t="s">
        <v>115</v>
      </c>
      <c r="G42" s="23" t="s">
        <v>107</v>
      </c>
      <c r="H42" s="24" t="s">
        <v>72</v>
      </c>
      <c r="I42" s="23" t="s">
        <v>115</v>
      </c>
      <c r="J42" s="23" t="s">
        <v>107</v>
      </c>
      <c r="K42" s="24" t="s">
        <v>72</v>
      </c>
    </row>
    <row r="43" spans="1:11" s="25" customFormat="1" ht="14.25">
      <c r="A43" s="9" t="s">
        <v>87</v>
      </c>
      <c r="B43" s="9" t="s">
        <v>88</v>
      </c>
      <c r="C43" s="62"/>
      <c r="D43" s="62"/>
      <c r="E43" s="62"/>
      <c r="F43" s="62"/>
      <c r="G43" s="62"/>
      <c r="H43" s="62"/>
      <c r="I43" s="62"/>
      <c r="J43" s="62"/>
      <c r="K43" s="62"/>
    </row>
    <row r="44" spans="1:11" ht="18.75" customHeight="1">
      <c r="A44" s="12"/>
      <c r="B44" s="12" t="s">
        <v>124</v>
      </c>
      <c r="C44" s="26">
        <f>C19</f>
        <v>54</v>
      </c>
      <c r="D44" s="26"/>
      <c r="E44" s="26">
        <f t="shared" ref="E44" si="2">C44+D44</f>
        <v>54</v>
      </c>
      <c r="F44" s="26">
        <f>F19</f>
        <v>23.742999999999999</v>
      </c>
      <c r="G44" s="26"/>
      <c r="H44" s="26">
        <f t="shared" ref="H44" si="3">F44+G44</f>
        <v>23.742999999999999</v>
      </c>
      <c r="I44" s="26">
        <f>F44-C44</f>
        <v>-30.257000000000001</v>
      </c>
      <c r="J44" s="26">
        <f t="shared" ref="I44:J47" si="4">G44-D44</f>
        <v>0</v>
      </c>
      <c r="K44" s="26">
        <f t="shared" ref="K44:K47" si="5">I44+J44</f>
        <v>-30.257000000000001</v>
      </c>
    </row>
    <row r="45" spans="1:11" ht="18.75" customHeight="1">
      <c r="A45" s="39"/>
      <c r="B45" s="39" t="s">
        <v>136</v>
      </c>
      <c r="C45" s="26">
        <v>154</v>
      </c>
      <c r="D45" s="26"/>
      <c r="E45" s="26">
        <v>154</v>
      </c>
      <c r="F45" s="26">
        <v>154</v>
      </c>
      <c r="G45" s="26"/>
      <c r="H45" s="26">
        <f>F45</f>
        <v>154</v>
      </c>
      <c r="I45" s="26">
        <f>F45-C45</f>
        <v>0</v>
      </c>
      <c r="J45" s="26"/>
      <c r="K45" s="26">
        <f t="shared" si="5"/>
        <v>0</v>
      </c>
    </row>
    <row r="46" spans="1:11" ht="18.75" customHeight="1">
      <c r="A46" s="39"/>
      <c r="B46" s="42" t="s">
        <v>143</v>
      </c>
      <c r="C46" s="26">
        <v>97</v>
      </c>
      <c r="D46" s="26"/>
      <c r="E46" s="26">
        <f>C46</f>
        <v>97</v>
      </c>
      <c r="F46" s="26">
        <v>97</v>
      </c>
      <c r="G46" s="26"/>
      <c r="H46" s="26">
        <f>F46</f>
        <v>97</v>
      </c>
      <c r="I46" s="26">
        <f t="shared" si="4"/>
        <v>0</v>
      </c>
      <c r="J46" s="26"/>
      <c r="K46" s="26">
        <f t="shared" si="5"/>
        <v>0</v>
      </c>
    </row>
    <row r="47" spans="1:11" ht="18.75" customHeight="1">
      <c r="A47" s="39"/>
      <c r="B47" s="39" t="s">
        <v>137</v>
      </c>
      <c r="C47" s="26">
        <v>57</v>
      </c>
      <c r="D47" s="26"/>
      <c r="E47" s="26">
        <v>57</v>
      </c>
      <c r="F47" s="26">
        <v>57</v>
      </c>
      <c r="G47" s="26"/>
      <c r="H47" s="26">
        <f>F47</f>
        <v>57</v>
      </c>
      <c r="I47" s="26">
        <f t="shared" si="4"/>
        <v>0</v>
      </c>
      <c r="J47" s="26"/>
      <c r="K47" s="26">
        <f t="shared" si="5"/>
        <v>0</v>
      </c>
    </row>
    <row r="48" spans="1:11" ht="30.4" customHeight="1">
      <c r="A48" s="61" t="s">
        <v>135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1:11" s="25" customFormat="1" ht="14.25">
      <c r="A49" s="9" t="s">
        <v>89</v>
      </c>
      <c r="B49" s="9" t="s">
        <v>90</v>
      </c>
      <c r="C49" s="62"/>
      <c r="D49" s="62"/>
      <c r="E49" s="62"/>
      <c r="F49" s="62"/>
      <c r="G49" s="62"/>
      <c r="H49" s="62"/>
      <c r="I49" s="62"/>
      <c r="J49" s="62"/>
      <c r="K49" s="62"/>
    </row>
    <row r="50" spans="1:11" ht="30.75" customHeight="1">
      <c r="A50" s="12"/>
      <c r="B50" s="27" t="s">
        <v>122</v>
      </c>
      <c r="C50" s="20">
        <v>2</v>
      </c>
      <c r="D50" s="20"/>
      <c r="E50" s="20">
        <f>C50+D50</f>
        <v>2</v>
      </c>
      <c r="F50" s="20">
        <v>2</v>
      </c>
      <c r="G50" s="20"/>
      <c r="H50" s="20">
        <f t="shared" ref="H50" si="6">F50+G50</f>
        <v>2</v>
      </c>
      <c r="I50" s="20">
        <f t="shared" ref="I50:J50" si="7">F50-C50</f>
        <v>0</v>
      </c>
      <c r="J50" s="20">
        <f t="shared" si="7"/>
        <v>0</v>
      </c>
      <c r="K50" s="20">
        <f t="shared" ref="K50" si="8">I50+J50</f>
        <v>0</v>
      </c>
    </row>
    <row r="51" spans="1:11" ht="15" customHeight="1">
      <c r="A51" s="61" t="s">
        <v>111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1:11" s="25" customFormat="1" ht="14.25">
      <c r="A52" s="9" t="s">
        <v>91</v>
      </c>
      <c r="B52" s="9" t="s">
        <v>92</v>
      </c>
      <c r="C52" s="62"/>
      <c r="D52" s="62"/>
      <c r="E52" s="62"/>
      <c r="F52" s="62"/>
      <c r="G52" s="62"/>
      <c r="H52" s="62"/>
      <c r="I52" s="62"/>
      <c r="J52" s="62"/>
      <c r="K52" s="62"/>
    </row>
    <row r="53" spans="1:11" ht="33.6" customHeight="1">
      <c r="A53" s="12"/>
      <c r="B53" s="12" t="s">
        <v>123</v>
      </c>
      <c r="C53" s="20">
        <v>27</v>
      </c>
      <c r="D53" s="20"/>
      <c r="E53" s="20">
        <f t="shared" ref="E53" si="9">C53+D53</f>
        <v>27</v>
      </c>
      <c r="F53" s="20">
        <v>11.87</v>
      </c>
      <c r="G53" s="20"/>
      <c r="H53" s="20">
        <f t="shared" ref="H53" si="10">F53+G53</f>
        <v>11.87</v>
      </c>
      <c r="I53" s="20">
        <f t="shared" ref="I53:J53" si="11">F53-C53</f>
        <v>-15.13</v>
      </c>
      <c r="J53" s="20">
        <f t="shared" si="11"/>
        <v>0</v>
      </c>
      <c r="K53" s="20">
        <f t="shared" ref="K53" si="12">I53+J53</f>
        <v>-15.13</v>
      </c>
    </row>
    <row r="54" spans="1:11" ht="16.149999999999999" customHeight="1">
      <c r="A54" s="61" t="s">
        <v>135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s="25" customFormat="1" ht="14.25">
      <c r="A55" s="9">
        <v>4</v>
      </c>
      <c r="B55" s="10" t="s">
        <v>110</v>
      </c>
      <c r="C55" s="62"/>
      <c r="D55" s="62"/>
      <c r="E55" s="62"/>
      <c r="F55" s="62"/>
      <c r="G55" s="62"/>
      <c r="H55" s="62"/>
      <c r="I55" s="62"/>
      <c r="J55" s="62"/>
      <c r="K55" s="62"/>
    </row>
    <row r="56" spans="1:11" ht="30.6" customHeight="1">
      <c r="A56" s="12"/>
      <c r="B56" s="12" t="s">
        <v>119</v>
      </c>
      <c r="C56" s="20">
        <v>43.97</v>
      </c>
      <c r="D56" s="20"/>
      <c r="E56" s="20">
        <f>C56</f>
        <v>43.97</v>
      </c>
      <c r="F56" s="20">
        <v>43.97</v>
      </c>
      <c r="G56" s="20"/>
      <c r="H56" s="20">
        <f t="shared" ref="H56" si="13">F56+G56</f>
        <v>43.97</v>
      </c>
      <c r="I56" s="20">
        <f t="shared" ref="I56:J56" si="14">F56-C56</f>
        <v>0</v>
      </c>
      <c r="J56" s="20">
        <f t="shared" si="14"/>
        <v>0</v>
      </c>
      <c r="K56" s="20">
        <f t="shared" ref="K56" si="15">I56+J56</f>
        <v>0</v>
      </c>
    </row>
    <row r="57" spans="1:11" ht="37.700000000000003" customHeight="1">
      <c r="A57" s="61" t="s">
        <v>138</v>
      </c>
      <c r="B57" s="62"/>
      <c r="C57" s="62"/>
      <c r="D57" s="62"/>
      <c r="E57" s="62"/>
      <c r="F57" s="62"/>
      <c r="G57" s="62"/>
      <c r="H57" s="62"/>
      <c r="I57" s="62"/>
      <c r="J57" s="62"/>
      <c r="K57" s="62"/>
    </row>
    <row r="58" spans="1:11" ht="33" customHeight="1">
      <c r="A58" s="63" t="s">
        <v>93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 ht="20.25" customHeight="1">
      <c r="A59" s="56" t="s">
        <v>144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</row>
    <row r="60" spans="1:11" ht="13.15" customHeight="1">
      <c r="A60" s="60" t="s">
        <v>94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spans="1:11" ht="29.85" customHeight="1">
      <c r="A61" s="56" t="s">
        <v>125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</row>
    <row r="62" spans="1:11" ht="17.45" customHeight="1">
      <c r="A62" s="58" t="s">
        <v>36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</row>
    <row r="63" spans="1:11" ht="28.15" customHeight="1">
      <c r="A63" s="65" t="s">
        <v>7</v>
      </c>
      <c r="B63" s="65" t="s">
        <v>8</v>
      </c>
      <c r="C63" s="53" t="s">
        <v>37</v>
      </c>
      <c r="D63" s="53"/>
      <c r="E63" s="53"/>
      <c r="F63" s="53" t="s">
        <v>38</v>
      </c>
      <c r="G63" s="53"/>
      <c r="H63" s="53"/>
      <c r="I63" s="66" t="s">
        <v>95</v>
      </c>
      <c r="J63" s="53"/>
      <c r="K63" s="53"/>
    </row>
    <row r="64" spans="1:11" s="17" customFormat="1" ht="28.5" customHeight="1">
      <c r="A64" s="65"/>
      <c r="B64" s="65"/>
      <c r="C64" s="24" t="s">
        <v>70</v>
      </c>
      <c r="D64" s="24" t="s">
        <v>71</v>
      </c>
      <c r="E64" s="24" t="s">
        <v>72</v>
      </c>
      <c r="F64" s="24" t="s">
        <v>70</v>
      </c>
      <c r="G64" s="24" t="s">
        <v>71</v>
      </c>
      <c r="H64" s="24" t="s">
        <v>72</v>
      </c>
      <c r="I64" s="24" t="s">
        <v>70</v>
      </c>
      <c r="J64" s="24" t="s">
        <v>71</v>
      </c>
      <c r="K64" s="24" t="s">
        <v>72</v>
      </c>
    </row>
    <row r="65" spans="1:11" ht="15">
      <c r="A65" s="12"/>
      <c r="B65" s="12" t="s">
        <v>39</v>
      </c>
      <c r="C65" s="20">
        <v>35.950000000000003</v>
      </c>
      <c r="D65" s="20"/>
      <c r="E65" s="20">
        <f>C65+D65</f>
        <v>35.950000000000003</v>
      </c>
      <c r="F65" s="29">
        <f>F16</f>
        <v>23.742999999999999</v>
      </c>
      <c r="G65" s="29">
        <f>G16</f>
        <v>0</v>
      </c>
      <c r="H65" s="20">
        <f>F65+G65</f>
        <v>23.742999999999999</v>
      </c>
      <c r="I65" s="15">
        <f>F65/C65*100</f>
        <v>66.044506258692621</v>
      </c>
      <c r="J65" s="15"/>
      <c r="K65" s="15">
        <f>H65/E65*100</f>
        <v>66.044506258692621</v>
      </c>
    </row>
    <row r="66" spans="1:11" ht="28.9" customHeight="1">
      <c r="A66" s="60" t="s">
        <v>96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spans="1:11" ht="17.45" customHeight="1">
      <c r="A67" s="51" t="s">
        <v>117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</row>
    <row r="68" spans="1:11" ht="15">
      <c r="A68" s="12"/>
      <c r="B68" s="12" t="s">
        <v>12</v>
      </c>
      <c r="C68" s="12"/>
      <c r="D68" s="12"/>
      <c r="E68" s="12"/>
      <c r="F68" s="30"/>
      <c r="G68" s="30"/>
      <c r="H68" s="30"/>
      <c r="I68" s="30"/>
      <c r="J68" s="30"/>
      <c r="K68" s="30"/>
    </row>
    <row r="69" spans="1:11" ht="30">
      <c r="A69" s="20">
        <v>1</v>
      </c>
      <c r="B69" s="8" t="str">
        <f>B19</f>
        <v>Забезпечення тимчасової зайнятості безробітних громадян</v>
      </c>
      <c r="C69" s="20">
        <f>C65</f>
        <v>35.950000000000003</v>
      </c>
      <c r="D69" s="20"/>
      <c r="E69" s="20">
        <f>C69+D69</f>
        <v>35.950000000000003</v>
      </c>
      <c r="F69" s="29">
        <f>F65</f>
        <v>23.742999999999999</v>
      </c>
      <c r="G69" s="20"/>
      <c r="H69" s="31">
        <f t="shared" ref="H69" si="16">F69+G69</f>
        <v>23.742999999999999</v>
      </c>
      <c r="I69" s="15">
        <f>F69/C69*100</f>
        <v>66.044506258692621</v>
      </c>
      <c r="J69" s="15"/>
      <c r="K69" s="15">
        <f>H69/E69*100</f>
        <v>66.044506258692621</v>
      </c>
    </row>
    <row r="70" spans="1:11" ht="30.6" customHeight="1">
      <c r="A70" s="52" t="s">
        <v>98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 ht="20.65" customHeight="1">
      <c r="A71" s="54" t="s">
        <v>117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2" spans="1:11" s="25" customFormat="1" ht="14.25">
      <c r="A72" s="9" t="s">
        <v>87</v>
      </c>
      <c r="B72" s="9" t="s">
        <v>88</v>
      </c>
      <c r="C72" s="20"/>
      <c r="D72" s="20"/>
      <c r="E72" s="20"/>
      <c r="F72" s="20"/>
      <c r="G72" s="20"/>
      <c r="H72" s="20"/>
      <c r="I72" s="15"/>
      <c r="J72" s="15"/>
      <c r="K72" s="15"/>
    </row>
    <row r="73" spans="1:11">
      <c r="A73" s="12"/>
      <c r="B73" s="12" t="s">
        <v>124</v>
      </c>
      <c r="C73" s="34">
        <v>35.950000000000003</v>
      </c>
      <c r="D73" s="34"/>
      <c r="E73" s="34">
        <f t="shared" ref="E73" si="17">C73+D73</f>
        <v>35.950000000000003</v>
      </c>
      <c r="F73" s="37">
        <v>23.74</v>
      </c>
      <c r="G73" s="40"/>
      <c r="H73" s="40">
        <f t="shared" ref="H73" si="18">F73+G73</f>
        <v>23.74</v>
      </c>
      <c r="I73" s="15">
        <f>F73/C73*100</f>
        <v>66.036161335187742</v>
      </c>
      <c r="J73" s="15"/>
      <c r="K73" s="15">
        <f>H73/E73*100</f>
        <v>66.036161335187742</v>
      </c>
    </row>
    <row r="74" spans="1:11" s="25" customFormat="1" ht="14.25">
      <c r="A74" s="9" t="s">
        <v>89</v>
      </c>
      <c r="B74" s="9" t="s">
        <v>90</v>
      </c>
      <c r="C74" s="35"/>
      <c r="D74" s="35"/>
      <c r="E74" s="34"/>
      <c r="F74" s="35"/>
      <c r="G74" s="41"/>
      <c r="H74" s="41"/>
      <c r="I74" s="15"/>
      <c r="J74" s="15"/>
      <c r="K74" s="15"/>
    </row>
    <row r="75" spans="1:11" ht="25.5">
      <c r="A75" s="12"/>
      <c r="B75" s="11" t="str">
        <f>B50</f>
        <v>кількість комунальних підприємств, в яких проводяться громадські роботи</v>
      </c>
      <c r="C75" s="34">
        <v>2</v>
      </c>
      <c r="D75" s="34"/>
      <c r="E75" s="34">
        <f t="shared" ref="E75" si="19">C75+D75</f>
        <v>2</v>
      </c>
      <c r="F75" s="34">
        <v>2</v>
      </c>
      <c r="G75" s="40"/>
      <c r="H75" s="40">
        <f t="shared" ref="H75" si="20">F75+G75</f>
        <v>2</v>
      </c>
      <c r="I75" s="15">
        <f t="shared" ref="I75:I79" si="21">F75/C75*100</f>
        <v>100</v>
      </c>
      <c r="J75" s="15"/>
      <c r="K75" s="15">
        <f>I75</f>
        <v>100</v>
      </c>
    </row>
    <row r="76" spans="1:11" s="25" customFormat="1" ht="14.25">
      <c r="A76" s="9" t="s">
        <v>91</v>
      </c>
      <c r="B76" s="9" t="s">
        <v>92</v>
      </c>
      <c r="C76" s="35"/>
      <c r="D76" s="35"/>
      <c r="E76" s="34"/>
      <c r="F76" s="35"/>
      <c r="G76" s="41"/>
      <c r="H76" s="41"/>
      <c r="I76" s="15"/>
      <c r="J76" s="15"/>
      <c r="K76" s="15"/>
    </row>
    <row r="77" spans="1:11" ht="25.5">
      <c r="A77" s="12"/>
      <c r="B77" s="12" t="str">
        <f>B53</f>
        <v>Середня сума яка виділяється на одне комунальне підприємство</v>
      </c>
      <c r="C77" s="36">
        <v>17.97</v>
      </c>
      <c r="D77" s="36"/>
      <c r="E77" s="36">
        <f t="shared" ref="E77" si="22">C77+D77</f>
        <v>17.97</v>
      </c>
      <c r="F77" s="38">
        <f>F73/F75</f>
        <v>11.87</v>
      </c>
      <c r="G77" s="40"/>
      <c r="H77" s="33">
        <f>F77</f>
        <v>11.87</v>
      </c>
      <c r="I77" s="29">
        <f t="shared" si="21"/>
        <v>66.054535336672231</v>
      </c>
      <c r="J77" s="29"/>
      <c r="K77" s="29">
        <f>I77</f>
        <v>66.054535336672231</v>
      </c>
    </row>
    <row r="78" spans="1:11" s="25" customFormat="1" ht="14.25">
      <c r="A78" s="9">
        <v>4</v>
      </c>
      <c r="B78" s="10" t="s">
        <v>110</v>
      </c>
      <c r="C78" s="35"/>
      <c r="D78" s="35"/>
      <c r="E78" s="35"/>
      <c r="F78" s="35"/>
      <c r="G78" s="41"/>
      <c r="H78" s="41"/>
      <c r="I78" s="15"/>
      <c r="J78" s="15"/>
      <c r="K78" s="15"/>
    </row>
    <row r="79" spans="1:11">
      <c r="A79" s="12"/>
      <c r="B79" s="12" t="str">
        <f>B56</f>
        <v>рівень виконання завдання</v>
      </c>
      <c r="C79" s="34">
        <v>79.900000000000006</v>
      </c>
      <c r="D79" s="34"/>
      <c r="E79" s="34">
        <f t="shared" ref="E79" si="23">C79+D79</f>
        <v>79.900000000000006</v>
      </c>
      <c r="F79" s="34">
        <v>43.97</v>
      </c>
      <c r="G79" s="40"/>
      <c r="H79" s="40">
        <f t="shared" ref="H79" si="24">F79+G79</f>
        <v>43.97</v>
      </c>
      <c r="I79" s="15">
        <f t="shared" si="21"/>
        <v>55.031289111389235</v>
      </c>
      <c r="J79" s="15"/>
      <c r="K79" s="15">
        <f t="shared" ref="K79" si="25">H79/E79*100-100</f>
        <v>-44.968710888610765</v>
      </c>
    </row>
    <row r="80" spans="1:11" ht="17.45" customHeight="1">
      <c r="A80" s="52" t="s">
        <v>97</v>
      </c>
      <c r="B80" s="52"/>
      <c r="C80" s="52"/>
      <c r="D80" s="52"/>
      <c r="E80" s="52"/>
      <c r="F80" s="52"/>
      <c r="G80" s="52"/>
      <c r="H80" s="52"/>
      <c r="I80" s="52"/>
      <c r="J80" s="52"/>
      <c r="K80" s="52"/>
    </row>
    <row r="81" spans="1:11" ht="28.9" customHeight="1">
      <c r="A81" s="54" t="s">
        <v>139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</row>
    <row r="82" spans="1:11" ht="14.1" customHeight="1">
      <c r="A82" s="55" t="s">
        <v>99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</row>
    <row r="83" spans="1:11" ht="24.95" customHeight="1">
      <c r="A83" s="56" t="s">
        <v>100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</row>
    <row r="85" spans="1:11" ht="15" customHeight="1">
      <c r="A85" s="57" t="s">
        <v>109</v>
      </c>
      <c r="B85" s="58"/>
      <c r="C85" s="58"/>
      <c r="D85" s="58"/>
      <c r="E85" s="58"/>
      <c r="F85" s="58"/>
      <c r="G85" s="58"/>
      <c r="H85" s="58"/>
      <c r="I85" s="58"/>
      <c r="J85" s="58"/>
      <c r="K85" s="58"/>
    </row>
    <row r="87" spans="1:11" ht="72">
      <c r="A87" s="13" t="s">
        <v>40</v>
      </c>
      <c r="B87" s="13" t="s">
        <v>8</v>
      </c>
      <c r="C87" s="22" t="s">
        <v>101</v>
      </c>
      <c r="D87" s="22" t="s">
        <v>102</v>
      </c>
      <c r="E87" s="22" t="s">
        <v>103</v>
      </c>
      <c r="F87" s="22" t="s">
        <v>84</v>
      </c>
      <c r="G87" s="22" t="s">
        <v>104</v>
      </c>
      <c r="H87" s="22" t="s">
        <v>105</v>
      </c>
    </row>
    <row r="88" spans="1:11" ht="15">
      <c r="A88" s="13" t="s">
        <v>5</v>
      </c>
      <c r="B88" s="13" t="s">
        <v>18</v>
      </c>
      <c r="C88" s="13" t="s">
        <v>27</v>
      </c>
      <c r="D88" s="13" t="s">
        <v>35</v>
      </c>
      <c r="E88" s="13" t="s">
        <v>34</v>
      </c>
      <c r="F88" s="13" t="s">
        <v>41</v>
      </c>
      <c r="G88" s="13" t="s">
        <v>33</v>
      </c>
      <c r="H88" s="13" t="s">
        <v>42</v>
      </c>
    </row>
    <row r="89" spans="1:11" ht="15">
      <c r="A89" s="13" t="s">
        <v>43</v>
      </c>
      <c r="B89" s="13" t="s">
        <v>44</v>
      </c>
      <c r="C89" s="13" t="s">
        <v>11</v>
      </c>
      <c r="D89" s="13"/>
      <c r="E89" s="13"/>
      <c r="F89" s="13">
        <f>E89-D89</f>
        <v>0</v>
      </c>
      <c r="G89" s="13" t="s">
        <v>11</v>
      </c>
      <c r="H89" s="13" t="s">
        <v>11</v>
      </c>
    </row>
    <row r="90" spans="1:11" ht="15">
      <c r="A90" s="13"/>
      <c r="B90" s="13" t="s">
        <v>45</v>
      </c>
      <c r="C90" s="13" t="s">
        <v>11</v>
      </c>
      <c r="D90" s="13"/>
      <c r="E90" s="13"/>
      <c r="F90" s="13">
        <f t="shared" ref="F90:F91" si="26">E90-D90</f>
        <v>0</v>
      </c>
      <c r="G90" s="13" t="s">
        <v>11</v>
      </c>
      <c r="H90" s="13" t="s">
        <v>11</v>
      </c>
    </row>
    <row r="91" spans="1:11" ht="30">
      <c r="A91" s="13"/>
      <c r="B91" s="13" t="s">
        <v>46</v>
      </c>
      <c r="C91" s="13" t="s">
        <v>11</v>
      </c>
      <c r="D91" s="13"/>
      <c r="E91" s="13"/>
      <c r="F91" s="13">
        <f t="shared" si="26"/>
        <v>0</v>
      </c>
      <c r="G91" s="13" t="s">
        <v>11</v>
      </c>
      <c r="H91" s="13" t="s">
        <v>11</v>
      </c>
    </row>
    <row r="92" spans="1:11" ht="15">
      <c r="A92" s="13"/>
      <c r="B92" s="13" t="s">
        <v>47</v>
      </c>
      <c r="C92" s="13" t="s">
        <v>11</v>
      </c>
      <c r="D92" s="13"/>
      <c r="E92" s="13"/>
      <c r="F92" s="13"/>
      <c r="G92" s="13" t="s">
        <v>11</v>
      </c>
      <c r="H92" s="13" t="s">
        <v>11</v>
      </c>
    </row>
    <row r="93" spans="1:11" ht="15">
      <c r="A93" s="13"/>
      <c r="B93" s="13" t="s">
        <v>48</v>
      </c>
      <c r="C93" s="13" t="s">
        <v>11</v>
      </c>
      <c r="D93" s="13"/>
      <c r="E93" s="13"/>
      <c r="F93" s="13"/>
      <c r="G93" s="13" t="s">
        <v>11</v>
      </c>
      <c r="H93" s="13" t="s">
        <v>11</v>
      </c>
    </row>
    <row r="94" spans="1:11">
      <c r="A94" s="59" t="s">
        <v>114</v>
      </c>
      <c r="B94" s="50"/>
      <c r="C94" s="50"/>
      <c r="D94" s="50"/>
      <c r="E94" s="50"/>
      <c r="F94" s="50"/>
      <c r="G94" s="50"/>
      <c r="H94" s="50"/>
    </row>
    <row r="95" spans="1:11" ht="15">
      <c r="A95" s="13" t="s">
        <v>18</v>
      </c>
      <c r="B95" s="13" t="s">
        <v>49</v>
      </c>
      <c r="C95" s="13" t="s">
        <v>11</v>
      </c>
      <c r="D95" s="13"/>
      <c r="E95" s="13"/>
      <c r="F95" s="13">
        <f t="shared" ref="F95" si="27">E95-D95</f>
        <v>0</v>
      </c>
      <c r="G95" s="13" t="s">
        <v>11</v>
      </c>
      <c r="H95" s="13" t="s">
        <v>11</v>
      </c>
    </row>
    <row r="96" spans="1:11">
      <c r="A96" s="59" t="s">
        <v>127</v>
      </c>
      <c r="B96" s="50"/>
      <c r="C96" s="50"/>
      <c r="D96" s="50"/>
      <c r="E96" s="50"/>
      <c r="F96" s="50"/>
      <c r="G96" s="50"/>
      <c r="H96" s="50"/>
    </row>
    <row r="97" spans="1:11">
      <c r="A97" s="50" t="s">
        <v>50</v>
      </c>
      <c r="B97" s="50"/>
      <c r="C97" s="50"/>
      <c r="D97" s="50"/>
      <c r="E97" s="50"/>
      <c r="F97" s="50"/>
      <c r="G97" s="50"/>
      <c r="H97" s="50"/>
    </row>
    <row r="98" spans="1:11" ht="15">
      <c r="A98" s="13" t="s">
        <v>20</v>
      </c>
      <c r="B98" s="13" t="s">
        <v>51</v>
      </c>
      <c r="C98" s="13"/>
      <c r="D98" s="13"/>
      <c r="E98" s="13"/>
      <c r="F98" s="13"/>
      <c r="G98" s="13"/>
      <c r="H98" s="13"/>
    </row>
    <row r="99" spans="1:11" ht="15">
      <c r="A99" s="13"/>
      <c r="B99" s="13" t="s">
        <v>52</v>
      </c>
      <c r="C99" s="13"/>
      <c r="D99" s="13"/>
      <c r="E99" s="13"/>
      <c r="F99" s="13">
        <f t="shared" ref="F99" si="28">E99-D99</f>
        <v>0</v>
      </c>
      <c r="G99" s="13"/>
      <c r="H99" s="13"/>
    </row>
    <row r="100" spans="1:11">
      <c r="A100" s="50" t="s">
        <v>53</v>
      </c>
      <c r="B100" s="50"/>
      <c r="C100" s="50"/>
      <c r="D100" s="50"/>
      <c r="E100" s="50"/>
      <c r="F100" s="50"/>
      <c r="G100" s="50"/>
      <c r="H100" s="50"/>
    </row>
    <row r="101" spans="1:11" ht="30">
      <c r="A101" s="13"/>
      <c r="B101" s="7" t="s">
        <v>113</v>
      </c>
      <c r="C101" s="13"/>
      <c r="D101" s="13"/>
      <c r="E101" s="13"/>
      <c r="F101" s="13">
        <f t="shared" ref="F101" si="29">E101-D101</f>
        <v>0</v>
      </c>
      <c r="G101" s="13"/>
      <c r="H101" s="13"/>
    </row>
    <row r="102" spans="1:11" ht="30">
      <c r="A102" s="13"/>
      <c r="B102" s="13" t="s">
        <v>54</v>
      </c>
      <c r="C102" s="13"/>
      <c r="D102" s="13"/>
      <c r="E102" s="13"/>
      <c r="F102" s="13"/>
      <c r="G102" s="13"/>
      <c r="H102" s="13"/>
    </row>
    <row r="103" spans="1:11" ht="30">
      <c r="A103" s="13" t="s">
        <v>21</v>
      </c>
      <c r="B103" s="13" t="s">
        <v>55</v>
      </c>
      <c r="C103" s="13" t="s">
        <v>11</v>
      </c>
      <c r="D103" s="13"/>
      <c r="E103" s="13"/>
      <c r="F103" s="13"/>
      <c r="G103" s="13" t="s">
        <v>11</v>
      </c>
      <c r="H103" s="13" t="s">
        <v>11</v>
      </c>
    </row>
    <row r="104" spans="1:11" ht="22.9" customHeight="1">
      <c r="A104" s="46" t="s">
        <v>128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</row>
    <row r="105" spans="1:11" ht="18" customHeight="1">
      <c r="A105" s="44" t="s">
        <v>140</v>
      </c>
      <c r="B105" s="44"/>
      <c r="C105" s="44"/>
      <c r="D105" s="44"/>
      <c r="E105" s="44"/>
      <c r="F105" s="44"/>
      <c r="G105" s="44"/>
      <c r="H105" s="44"/>
      <c r="I105" s="44"/>
      <c r="J105" s="44"/>
      <c r="K105" s="44"/>
    </row>
    <row r="106" spans="1:11" ht="18" customHeight="1">
      <c r="A106" s="44" t="s">
        <v>106</v>
      </c>
      <c r="B106" s="47"/>
      <c r="C106" s="47"/>
      <c r="D106" s="47"/>
      <c r="E106" s="47"/>
      <c r="F106" s="47"/>
      <c r="G106" s="47"/>
      <c r="H106" s="47"/>
      <c r="I106" s="47"/>
      <c r="J106" s="47"/>
      <c r="K106" s="47"/>
    </row>
    <row r="107" spans="1:11" ht="21" customHeight="1">
      <c r="A107" s="48" t="s">
        <v>129</v>
      </c>
      <c r="B107" s="49"/>
      <c r="C107" s="49"/>
      <c r="D107" s="49"/>
      <c r="E107" s="49"/>
      <c r="F107" s="49"/>
      <c r="G107" s="49"/>
      <c r="H107" s="49"/>
      <c r="I107" s="49"/>
      <c r="J107" s="49"/>
      <c r="K107" s="49"/>
    </row>
    <row r="108" spans="1:11" ht="16.149999999999999" customHeight="1">
      <c r="A108" s="44" t="s">
        <v>130</v>
      </c>
      <c r="B108" s="44"/>
      <c r="C108" s="44"/>
      <c r="D108" s="44"/>
      <c r="E108" s="44"/>
      <c r="F108" s="44"/>
      <c r="G108" s="44"/>
      <c r="H108" s="44"/>
      <c r="I108" s="44"/>
      <c r="J108" s="44"/>
      <c r="K108" s="44"/>
    </row>
    <row r="109" spans="1:11" ht="18" customHeight="1">
      <c r="A109" s="44" t="s">
        <v>131</v>
      </c>
      <c r="B109" s="44"/>
      <c r="C109" s="44"/>
      <c r="D109" s="44"/>
      <c r="E109" s="44"/>
      <c r="F109" s="44"/>
      <c r="G109" s="44"/>
      <c r="H109" s="44"/>
      <c r="I109" s="44"/>
      <c r="J109" s="44"/>
      <c r="K109" s="44"/>
    </row>
    <row r="110" spans="1:11" ht="21" customHeight="1">
      <c r="A110" s="44" t="s">
        <v>132</v>
      </c>
      <c r="B110" s="44"/>
      <c r="C110" s="44"/>
      <c r="D110" s="44"/>
      <c r="E110" s="44"/>
      <c r="F110" s="44"/>
      <c r="G110" s="44"/>
      <c r="H110" s="44"/>
      <c r="I110" s="44"/>
      <c r="J110" s="44"/>
      <c r="K110" s="44"/>
    </row>
    <row r="112" spans="1:11" ht="15.6" customHeight="1">
      <c r="B112" s="3" t="s">
        <v>112</v>
      </c>
      <c r="C112" s="3"/>
      <c r="D112" s="3"/>
      <c r="E112" s="45" t="s">
        <v>133</v>
      </c>
      <c r="F112" s="45"/>
      <c r="G112" s="45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5:E55"/>
    <mergeCell ref="F55:H55"/>
    <mergeCell ref="I55:K55"/>
    <mergeCell ref="C43:E43"/>
    <mergeCell ref="F43:H43"/>
    <mergeCell ref="I43:K43"/>
    <mergeCell ref="A48:K48"/>
    <mergeCell ref="C49:E49"/>
    <mergeCell ref="F49:H49"/>
    <mergeCell ref="I49:K49"/>
    <mergeCell ref="A51:K51"/>
    <mergeCell ref="C52:E52"/>
    <mergeCell ref="F52:H52"/>
    <mergeCell ref="I52:K52"/>
    <mergeCell ref="A54:K54"/>
    <mergeCell ref="A66:K66"/>
    <mergeCell ref="A57:K57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A100:H100"/>
    <mergeCell ref="A67:K67"/>
    <mergeCell ref="A70:K70"/>
    <mergeCell ref="A71:K71"/>
    <mergeCell ref="A80:K80"/>
    <mergeCell ref="A81:K81"/>
    <mergeCell ref="A82:K82"/>
    <mergeCell ref="A83:K83"/>
    <mergeCell ref="A85:K85"/>
    <mergeCell ref="A94:H94"/>
    <mergeCell ref="A96:H96"/>
    <mergeCell ref="A97:H97"/>
    <mergeCell ref="A110:K110"/>
    <mergeCell ref="E112:G112"/>
    <mergeCell ref="A104:K104"/>
    <mergeCell ref="A105:K105"/>
    <mergeCell ref="A106:K106"/>
    <mergeCell ref="A107:K107"/>
    <mergeCell ref="A108:K108"/>
    <mergeCell ref="A109:K109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3210</vt:lpstr>
      <vt:lpstr>'3210'!Область_печати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2022-02-16T12:04:27Z</cp:lastPrinted>
  <dcterms:created xsi:type="dcterms:W3CDTF">2019-07-18T07:25:18Z</dcterms:created>
  <dcterms:modified xsi:type="dcterms:W3CDTF">2022-02-17T13:48:52Z</dcterms:modified>
</cp:coreProperties>
</file>