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576" windowHeight="9900" tabRatio="935"/>
  </bookViews>
  <sheets>
    <sheet name="7640" sheetId="24" r:id="rId1"/>
  </sheets>
  <calcPr calcId="144525"/>
</workbook>
</file>

<file path=xl/calcChain.xml><?xml version="1.0" encoding="utf-8"?>
<calcChain xmlns="http://schemas.openxmlformats.org/spreadsheetml/2006/main">
  <c r="K86" i="24" l="1"/>
  <c r="K89" i="24"/>
  <c r="K92" i="24"/>
  <c r="J86" i="24"/>
  <c r="J89" i="24"/>
  <c r="J92" i="24"/>
  <c r="K83" i="24"/>
  <c r="J83" i="24"/>
  <c r="J76" i="24" l="1"/>
  <c r="H50" i="24"/>
  <c r="H90" i="24" l="1"/>
  <c r="H93" i="24"/>
  <c r="F90" i="24"/>
  <c r="H87" i="24"/>
  <c r="H84" i="24"/>
  <c r="I72" i="24"/>
  <c r="J72" i="24"/>
  <c r="H59" i="24" l="1"/>
  <c r="H77" i="24" l="1"/>
  <c r="H78" i="24"/>
  <c r="H79" i="24"/>
  <c r="I63" i="24"/>
  <c r="K63" i="24" s="1"/>
  <c r="H63" i="24"/>
  <c r="E63" i="24"/>
  <c r="J59" i="24"/>
  <c r="I59" i="24"/>
  <c r="K59" i="24" s="1"/>
  <c r="E59" i="24"/>
  <c r="K55" i="24"/>
  <c r="J55" i="24"/>
  <c r="I55" i="24"/>
  <c r="H55" i="24"/>
  <c r="E55" i="24"/>
  <c r="J51" i="24"/>
  <c r="I51" i="24"/>
  <c r="K51" i="24" s="1"/>
  <c r="H51" i="24"/>
  <c r="E51" i="24"/>
  <c r="J20" i="24"/>
  <c r="J19" i="24"/>
  <c r="I19" i="24"/>
  <c r="K19" i="24" s="1"/>
  <c r="J21" i="24"/>
  <c r="J22" i="24"/>
  <c r="I20" i="24"/>
  <c r="K20" i="24" s="1"/>
  <c r="I21" i="24"/>
  <c r="K21" i="24" s="1"/>
  <c r="I22" i="24"/>
  <c r="K22" i="24" s="1"/>
  <c r="H20" i="24"/>
  <c r="H21" i="24"/>
  <c r="H22" i="24"/>
  <c r="H19" i="24"/>
  <c r="E20" i="24"/>
  <c r="E21" i="24"/>
  <c r="E22" i="24"/>
  <c r="E19" i="24"/>
  <c r="E92" i="24" l="1"/>
  <c r="E89" i="24"/>
  <c r="E86" i="24"/>
  <c r="E83" i="24"/>
  <c r="H76" i="24"/>
  <c r="K76" i="24" s="1"/>
  <c r="E72" i="24"/>
  <c r="E76" i="24"/>
  <c r="J50" i="24"/>
  <c r="H58" i="24"/>
  <c r="E58" i="24"/>
  <c r="E37" i="24" l="1"/>
  <c r="E32" i="24"/>
  <c r="J16" i="24"/>
  <c r="H86" i="24"/>
  <c r="H54" i="24" l="1"/>
  <c r="J62" i="24" l="1"/>
  <c r="I62" i="24"/>
  <c r="H62" i="24"/>
  <c r="E62" i="24"/>
  <c r="E54" i="24"/>
  <c r="K62" i="24" l="1"/>
  <c r="E34" i="24" l="1"/>
  <c r="H72" i="24" l="1"/>
  <c r="K72" i="24" s="1"/>
  <c r="I50" i="24"/>
  <c r="E50" i="24"/>
  <c r="J58" i="24"/>
  <c r="I58" i="24"/>
  <c r="J54" i="24"/>
  <c r="I54" i="24"/>
  <c r="I16" i="24"/>
  <c r="H16" i="24"/>
  <c r="E16" i="24"/>
  <c r="K58" i="24" l="1"/>
  <c r="K50" i="24"/>
  <c r="K54" i="24"/>
  <c r="K16" i="24"/>
</calcChain>
</file>

<file path=xl/sharedStrings.xml><?xml version="1.0" encoding="utf-8"?>
<sst xmlns="http://schemas.openxmlformats.org/spreadsheetml/2006/main" count="270" uniqueCount="149">
  <si>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</si>
  <si>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</si>
  <si>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</si>
  <si>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</si>
  <si>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</si>
  <si>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</si>
  <si>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</si>
  <si>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</si>
  <si>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</si>
  <si>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планового показника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</si>
  <si>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</si>
  <si>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касовихвидатків від планового показника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</si>
  <si>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</si>
  <si>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</si>
  <si>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</si>
  <si>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</si>
  <si>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 (об’єкт)1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</si>
  <si>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</si>
  <si>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</si>
  <si>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</si>
  <si>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</si>
  <si>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</si>
  <si>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</si>
  <si>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</si>
  <si>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</si>
  <si>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</si>
  <si>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</si>
  <si>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</si>
  <si>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</si>
  <si>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</si>
  <si>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</si>
  <si>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</si>
  <si>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</si>
  <si>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</si>
  <si>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</si>
  <si>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</si>
  <si>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</si>
  <si>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</si>
  <si>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</si>
  <si>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</si>
  <si>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</si>
  <si>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</si>
  <si>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</si>
  <si>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</si>
  <si>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</si>
  <si>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</si>
  <si>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</si>
  <si>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</si>
  <si>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</si>
  <si>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</si>
  <si>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</si>
  <si>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</si>
  <si>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</si>
  <si>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</si>
  <si>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</si>
  <si>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</si>
  <si>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</si>
  <si>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</si>
  <si>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</si>
  <si>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</si>
  <si>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</si>
  <si>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</si>
  <si>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>Спеціальний фонд</t>
  </si>
  <si>
    <t>Видатки (надані кредити)</t>
  </si>
  <si>
    <t>Загальний фонд</t>
  </si>
  <si>
    <t>0600000</t>
  </si>
  <si>
    <t>0610000</t>
  </si>
  <si>
    <t>Управління освіти Ніжинської міської ради</t>
  </si>
  <si>
    <t>х</t>
  </si>
  <si>
    <t>Залишок на кінець року</t>
  </si>
  <si>
    <t>Пояснення причин відхилень фактичних обсягів надходжень від планових:</t>
  </si>
  <si>
    <t>якості</t>
  </si>
  <si>
    <t>Надходження із загального фонду бюджету до спецфонду (бюджету розвитку)</t>
  </si>
  <si>
    <t>№ з/п</t>
  </si>
  <si>
    <t>Показники</t>
  </si>
  <si>
    <t>В т.ч.</t>
  </si>
  <si>
    <t>Залишок на початок року</t>
  </si>
  <si>
    <t>1.1</t>
  </si>
  <si>
    <t>Власних надходжень</t>
  </si>
  <si>
    <t>1.2</t>
  </si>
  <si>
    <t>Інших надходжень</t>
  </si>
  <si>
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</si>
  <si>
    <t>Надходження</t>
  </si>
  <si>
    <t>2.1</t>
  </si>
  <si>
    <t>2.2</t>
  </si>
  <si>
    <t>Надходження позик</t>
  </si>
  <si>
    <t>2.3</t>
  </si>
  <si>
    <t>Повернення кредитів</t>
  </si>
  <si>
    <t>2.4</t>
  </si>
  <si>
    <t>Інші надходження</t>
  </si>
  <si>
    <t>3.1</t>
  </si>
  <si>
    <t>3.2</t>
  </si>
  <si>
    <t>Затверджено паспортом бюджетної програми на звітний період</t>
  </si>
  <si>
    <t>затрат</t>
  </si>
  <si>
    <t>продукту</t>
  </si>
  <si>
    <r>
      <rPr>
        <b/>
        <sz val="12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2"/>
        <rFont val="Times New Roman"/>
        <family val="1"/>
        <charset val="204"/>
      </rPr>
      <t xml:space="preserve"> </t>
    </r>
  </si>
  <si>
    <t>ефективності</t>
  </si>
  <si>
    <t>5.4 « Виконання показників бюджетної програми порівняно із показниками попереднього року»:    (тис. грн)</t>
  </si>
  <si>
    <t>Попередній рік</t>
  </si>
  <si>
    <t>Звітний рік</t>
  </si>
  <si>
    <t>5.5 «Виконання інвестиційних (проектів) програм»:</t>
  </si>
  <si>
    <t>Код</t>
  </si>
  <si>
    <t>6=5-4</t>
  </si>
  <si>
    <t>8=3-7</t>
  </si>
  <si>
    <t xml:space="preserve">Головний бухгалтер управління освіти </t>
  </si>
  <si>
    <t xml:space="preserve">6.Узагальнений висновок щодо: </t>
  </si>
  <si>
    <t>.1.1</t>
  </si>
  <si>
    <t>.2.1</t>
  </si>
  <si>
    <t>.3.1</t>
  </si>
  <si>
    <t>.4.1</t>
  </si>
  <si>
    <t xml:space="preserve">Аналіз бюджетної програми показав, що кошти  використані за призначенням та  спрямовані  на  досягнення  запланованих показників  </t>
  </si>
  <si>
    <t>0617640</t>
  </si>
  <si>
    <t>470</t>
  </si>
  <si>
    <t>Заходи з енергозбереження</t>
  </si>
  <si>
    <t>Забезпечення заходів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</si>
  <si>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</t>
  </si>
  <si>
    <t>Обсяги видатків на капітальний ремонт</t>
  </si>
  <si>
    <t>Кількість об`єктів</t>
  </si>
  <si>
    <t>Середні витрати на капітальний ремонт</t>
  </si>
  <si>
    <t xml:space="preserve"> </t>
  </si>
  <si>
    <t>Рівень виконання капітального ремонту</t>
  </si>
  <si>
    <t xml:space="preserve"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</t>
  </si>
  <si>
    <t xml:space="preserve">Наталія ЖАДЬКО 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</si>
  <si>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</si>
  <si>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 xml:space="preserve">актуальності бюджетної програми: </t>
    </r>
    <r>
      <rPr>
        <i/>
        <sz val="11"/>
        <rFont val="Times New Roman"/>
        <family val="1"/>
        <charset val="204"/>
      </rPr>
      <t>Програма розроблена для виконання  заходів з енергозбереження</t>
    </r>
  </si>
  <si>
    <r>
      <rPr>
        <b/>
        <sz val="11"/>
        <rFont val="Times New Roman"/>
        <family val="1"/>
        <charset val="204"/>
      </rPr>
      <t xml:space="preserve">корисності бюджетної програми: </t>
    </r>
    <r>
      <rPr>
        <i/>
        <sz val="11"/>
        <rFont val="Times New Roman"/>
        <family val="1"/>
        <charset val="204"/>
      </rPr>
      <t>Забезпечено  проведення  заходів  з енергозбереження</t>
    </r>
  </si>
  <si>
    <r>
      <rPr>
        <b/>
        <sz val="11"/>
        <rFont val="Times New Roman"/>
        <family val="1"/>
        <charset val="204"/>
      </rPr>
      <t xml:space="preserve">довгострокових наслідків бюджетної програми: </t>
    </r>
    <r>
      <rPr>
        <i/>
        <sz val="11"/>
        <rFont val="Times New Roman"/>
        <family val="1"/>
        <charset val="204"/>
      </rPr>
      <t>бюджетна програма має  довгостроковий термін дії.</t>
    </r>
  </si>
  <si>
    <t>Оцінка ефективності бюджетної програми за 2021 рік</t>
  </si>
  <si>
    <r>
      <t>Пояснення щодо причин відхилення касових видатків(наданих кредитів) від планового показника:</t>
    </r>
    <r>
      <rPr>
        <b/>
        <i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кошторисних призначень</t>
    </r>
  </si>
  <si>
    <t>Залишок кошторисних призначень</t>
  </si>
  <si>
    <t xml:space="preserve">Зменшення обсягів проведених видатків у звітному році порівняно із аналогічними показниками попереднього року пояснюється завершальними роботами по капітальним ремонтом у закладі загальної середньої освіти. 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</si>
  <si>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01.01.2022р. відсутні дебіторська та кредиторська заборгованості</t>
    </r>
  </si>
  <si>
    <t>Енергоаудит із визначенням класу енергоефективності будівель в ЗДО №9,12</t>
  </si>
  <si>
    <t>Технічний огляд та експертна оціна енергоспоживання будівель в ДНЗ №15 та ЗДО №13</t>
  </si>
  <si>
    <t>Сертифікація енергоефективності  будівель для ДНЗ №17 та ЗДО №21</t>
  </si>
  <si>
    <t>.1.2</t>
  </si>
  <si>
    <t>обсяг видатків на оплату послуг спрямованих на забезпечення збереження енергоресурсів та їх економне використання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</si>
  <si>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2"/>
        <rFont val="Times New Roman"/>
        <family val="1"/>
        <charset val="204"/>
      </rPr>
      <t>Залишок кошторисних призначеньпо спеціальному фонду</t>
    </r>
  </si>
  <si>
    <t>.2.2</t>
  </si>
  <si>
    <t>кількість послуг із енергозбереження</t>
  </si>
  <si>
    <t>.3.2</t>
  </si>
  <si>
    <t>Середні витрати на проведення капітального ремонту</t>
  </si>
  <si>
    <t>середня вартість послуг енергозбереження</t>
  </si>
  <si>
    <t>.4.2</t>
  </si>
  <si>
    <t>рівень виконання послуг  спрямованих на забезпечення збереження енергоресурсів та їх економне використання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</si>
  <si>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2"/>
        <rFont val="Times New Roman"/>
        <family val="1"/>
        <charset val="204"/>
      </rPr>
      <t>Залишок кошторисних призначень по спеціальному фонду</t>
    </r>
  </si>
  <si>
    <r>
      <rPr>
        <b/>
        <sz val="11"/>
        <rFont val="Times New Roman"/>
        <family val="1"/>
        <charset val="204"/>
      </rPr>
      <t>ефективності бюджетної програми: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-  проведено капітальний ремонт шляхом здійснення комплексної термомодернізації об’єкту Ніжинська загальноосвітня школа I-III ст. №10 , виконані послуги спрямовані на забезпечення збереження енергоресурсів та їх економне використанняв ЗДО №9,12,13,15,17,21.</t>
    </r>
  </si>
  <si>
    <t xml:space="preserve">Завдання програми виконано на 100%. 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</si>
  <si>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2"/>
        <rFont val="Times New Roman"/>
        <family val="1"/>
        <charset val="204"/>
      </rPr>
      <t>збільшення рівня виконання послуг спрямованих на забезпечення збереження енергоресурсів та їх економне використання пояснюється збільшенням касових видатків за звітний період.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</si>
</sst>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₴_-;\-* #,##0.00\ _₴_-;_-* &quot;-&quot;??\ _₴_-;_-@_-"/>
    <numFmt numFmtId="165" formatCode="0.0"/>
    <numFmt numFmtId="166" formatCode="#,##0.000"/>
    <numFmt numFmtId="167" formatCode="_-* #,##0\ _₴_-;\-* #,##0\ _₴_-;_-* &quot;-&quot;??\ _₴_-;_-@_-"/>
    <numFmt numFmtId="168" formatCode="#,##0.00_ ;\-#,##0.00\ "/>
  </numFmts>
  <fonts count="17" x14ac:knownFonts="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164" fontId="11" fillId="0" borderId="0" applyFont="0" applyFill="0" applyBorder="0" applyAlignment="0" applyProtection="0"/>
  </cellStyleXfs>
  <cellXfs count="77">
    <xf numFmtId="0" fontId="0" fillId="0" borderId="0" xfId="0"/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166" fontId="3" fillId="2" borderId="8" xfId="0" applyNumberFormat="1" applyFont="1" applyFill="1" applyBorder="1" applyAlignment="1">
      <alignment horizontal="center" vertical="center" wrapText="1"/>
    </xf>
    <xf numFmtId="166" fontId="8" fillId="2" borderId="8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49" fontId="6" fillId="2" borderId="12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16" fontId="8" fillId="2" borderId="8" xfId="0" applyNumberFormat="1" applyFont="1" applyFill="1" applyBorder="1" applyAlignment="1">
      <alignment horizontal="left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right" vertical="center" wrapText="1"/>
    </xf>
    <xf numFmtId="4" fontId="8" fillId="2" borderId="8" xfId="0" applyNumberFormat="1" applyFont="1" applyFill="1" applyBorder="1" applyAlignment="1">
      <alignment horizontal="right" vertical="center" wrapText="1"/>
    </xf>
    <xf numFmtId="49" fontId="6" fillId="2" borderId="12" xfId="0" applyNumberFormat="1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4" fontId="3" fillId="2" borderId="8" xfId="2" applyNumberFormat="1" applyFont="1" applyFill="1" applyBorder="1" applyAlignment="1">
      <alignment horizontal="center" vertical="center" wrapText="1"/>
    </xf>
    <xf numFmtId="168" fontId="3" fillId="2" borderId="8" xfId="2" applyNumberFormat="1" applyFont="1" applyFill="1" applyBorder="1" applyAlignment="1">
      <alignment horizontal="center" vertical="center" wrapText="1"/>
    </xf>
    <xf numFmtId="168" fontId="8" fillId="2" borderId="8" xfId="2" applyNumberFormat="1" applyFont="1" applyFill="1" applyBorder="1" applyAlignment="1">
      <alignment horizontal="center" vertical="center" wrapText="1"/>
    </xf>
    <xf numFmtId="167" fontId="3" fillId="2" borderId="8" xfId="2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165" fontId="3" fillId="2" borderId="8" xfId="0" applyNumberFormat="1" applyFont="1" applyFill="1" applyBorder="1" applyAlignment="1">
      <alignment horizontal="center" vertical="center" wrapText="1"/>
    </xf>
    <xf numFmtId="165" fontId="8" fillId="2" borderId="8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vertical="center" wrapText="1"/>
    </xf>
    <xf numFmtId="166" fontId="6" fillId="2" borderId="8" xfId="0" applyNumberFormat="1" applyFont="1" applyFill="1" applyBorder="1" applyAlignment="1">
      <alignment horizontal="center" vertical="center" wrapText="1"/>
    </xf>
    <xf numFmtId="166" fontId="9" fillId="2" borderId="8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4" fontId="6" fillId="2" borderId="8" xfId="2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166" fontId="6" fillId="2" borderId="8" xfId="0" applyNumberFormat="1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9"/>
  <sheetViews>
    <sheetView tabSelected="1" view="pageBreakPreview" topLeftCell="A118" zoomScale="80" zoomScaleNormal="85" zoomScaleSheetLayoutView="80" workbookViewId="0">
      <selection activeCell="A121" sqref="A121:K121"/>
    </sheetView>
  </sheetViews>
  <sheetFormatPr defaultColWidth="34" defaultRowHeight="13.2" x14ac:dyDescent="0.25"/>
  <cols>
    <col min="1" max="1" width="5.44140625" style="1" customWidth="1"/>
    <col min="2" max="2" width="34" style="1" customWidth="1"/>
    <col min="3" max="3" width="12.109375" style="1" customWidth="1"/>
    <col min="4" max="4" width="13.33203125" style="1" customWidth="1"/>
    <col min="5" max="5" width="14.109375" style="1" customWidth="1"/>
    <col min="6" max="6" width="11.44140625" style="1" customWidth="1"/>
    <col min="7" max="7" width="12.44140625" style="1" customWidth="1"/>
    <col min="8" max="8" width="13.6640625" style="1" customWidth="1"/>
    <col min="9" max="9" width="12.6640625" style="1" customWidth="1"/>
    <col min="10" max="10" width="13.33203125" style="1" customWidth="1"/>
    <col min="11" max="11" width="14.6640625" style="1" customWidth="1"/>
    <col min="12" max="16384" width="34" style="1"/>
  </cols>
  <sheetData>
    <row r="1" spans="1:11" x14ac:dyDescent="0.25">
      <c r="A1" s="7"/>
      <c r="B1" s="7"/>
      <c r="C1" s="7"/>
      <c r="D1" s="7"/>
      <c r="E1" s="7"/>
      <c r="F1" s="7"/>
      <c r="G1" s="7"/>
      <c r="H1" s="8" t="s">
        <v>19</v>
      </c>
      <c r="I1" s="8"/>
      <c r="J1" s="8"/>
      <c r="K1" s="8"/>
    </row>
    <row r="2" spans="1:11" ht="29.4" customHeight="1" x14ac:dyDescent="0.25">
      <c r="A2" s="7"/>
      <c r="B2" s="7"/>
      <c r="C2" s="7"/>
      <c r="D2" s="7"/>
      <c r="E2" s="7"/>
      <c r="F2" s="7"/>
      <c r="G2" s="7"/>
      <c r="H2" s="8" t="s">
        <v>20</v>
      </c>
      <c r="I2" s="8"/>
      <c r="J2" s="8"/>
      <c r="K2" s="8"/>
    </row>
    <row r="3" spans="1:11" ht="17.399999999999999" x14ac:dyDescent="0.25">
      <c r="A3" s="9" t="s">
        <v>127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17.399999999999999" customHeight="1" x14ac:dyDescent="0.25">
      <c r="A4" s="10" t="s">
        <v>21</v>
      </c>
      <c r="B4" s="11" t="s">
        <v>65</v>
      </c>
      <c r="C4" s="10"/>
      <c r="D4" s="12" t="s">
        <v>67</v>
      </c>
      <c r="E4" s="12"/>
      <c r="F4" s="12"/>
      <c r="G4" s="12"/>
      <c r="H4" s="12"/>
      <c r="I4" s="12"/>
      <c r="J4" s="12"/>
      <c r="K4" s="12"/>
    </row>
    <row r="5" spans="1:11" ht="18" customHeight="1" x14ac:dyDescent="0.25">
      <c r="A5" s="13"/>
      <c r="B5" s="13" t="s">
        <v>22</v>
      </c>
      <c r="C5" s="13"/>
      <c r="D5" s="14" t="s">
        <v>23</v>
      </c>
      <c r="E5" s="14"/>
      <c r="F5" s="14"/>
      <c r="G5" s="14"/>
      <c r="H5" s="14"/>
      <c r="I5" s="14"/>
      <c r="J5" s="14"/>
      <c r="K5" s="14"/>
    </row>
    <row r="6" spans="1:11" ht="17.399999999999999" customHeight="1" x14ac:dyDescent="0.25">
      <c r="A6" s="10" t="s">
        <v>24</v>
      </c>
      <c r="B6" s="11" t="s">
        <v>66</v>
      </c>
      <c r="C6" s="10"/>
      <c r="D6" s="12" t="s">
        <v>67</v>
      </c>
      <c r="E6" s="12"/>
      <c r="F6" s="12"/>
      <c r="G6" s="12"/>
      <c r="H6" s="12"/>
      <c r="I6" s="12"/>
      <c r="J6" s="12"/>
      <c r="K6" s="12"/>
    </row>
    <row r="7" spans="1:11" ht="18" customHeight="1" x14ac:dyDescent="0.25">
      <c r="A7" s="7"/>
      <c r="B7" s="13" t="s">
        <v>22</v>
      </c>
      <c r="C7" s="7"/>
      <c r="D7" s="14" t="s">
        <v>25</v>
      </c>
      <c r="E7" s="14"/>
      <c r="F7" s="14"/>
      <c r="G7" s="14"/>
      <c r="H7" s="14"/>
      <c r="I7" s="14"/>
      <c r="J7" s="14"/>
      <c r="K7" s="14"/>
    </row>
    <row r="8" spans="1:11" s="2" customFormat="1" ht="29.85" customHeight="1" x14ac:dyDescent="0.25">
      <c r="A8" s="10" t="s">
        <v>26</v>
      </c>
      <c r="B8" s="11" t="s">
        <v>111</v>
      </c>
      <c r="C8" s="11" t="s">
        <v>112</v>
      </c>
      <c r="D8" s="9" t="s">
        <v>113</v>
      </c>
      <c r="E8" s="9"/>
      <c r="F8" s="9"/>
      <c r="G8" s="9"/>
      <c r="H8" s="9"/>
      <c r="I8" s="9"/>
      <c r="J8" s="9"/>
      <c r="K8" s="9"/>
    </row>
    <row r="9" spans="1:11" s="3" customFormat="1" ht="18" x14ac:dyDescent="0.25">
      <c r="A9" s="10"/>
      <c r="B9" s="13" t="s">
        <v>22</v>
      </c>
      <c r="C9" s="15" t="s">
        <v>27</v>
      </c>
      <c r="D9" s="13"/>
      <c r="E9" s="13"/>
      <c r="F9" s="13"/>
      <c r="G9" s="13"/>
      <c r="H9" s="13"/>
      <c r="I9" s="13"/>
      <c r="J9" s="13"/>
      <c r="K9" s="13"/>
    </row>
    <row r="10" spans="1:11" s="3" customFormat="1" ht="36" customHeight="1" x14ac:dyDescent="0.25">
      <c r="A10" s="10" t="s">
        <v>28</v>
      </c>
      <c r="B10" s="10" t="s">
        <v>29</v>
      </c>
      <c r="C10" s="16" t="s">
        <v>114</v>
      </c>
      <c r="D10" s="16"/>
      <c r="E10" s="16"/>
      <c r="F10" s="16"/>
      <c r="G10" s="16"/>
      <c r="H10" s="16"/>
      <c r="I10" s="16"/>
      <c r="J10" s="16"/>
      <c r="K10" s="16"/>
    </row>
    <row r="11" spans="1:11" s="3" customFormat="1" ht="16.95" customHeight="1" x14ac:dyDescent="0.25">
      <c r="A11" s="10" t="s">
        <v>30</v>
      </c>
      <c r="B11" s="17" t="s">
        <v>31</v>
      </c>
      <c r="C11" s="17"/>
      <c r="D11" s="17"/>
      <c r="E11" s="17"/>
      <c r="F11" s="17"/>
      <c r="G11" s="17"/>
      <c r="H11" s="17"/>
      <c r="I11" s="17"/>
      <c r="J11" s="17"/>
      <c r="K11" s="17"/>
    </row>
    <row r="12" spans="1:11" ht="18" customHeight="1" x14ac:dyDescent="0.25">
      <c r="A12" s="18" t="s">
        <v>32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</row>
    <row r="13" spans="1:11" ht="16.95" customHeight="1" x14ac:dyDescent="0.25">
      <c r="A13" s="19" t="s">
        <v>73</v>
      </c>
      <c r="B13" s="19" t="s">
        <v>74</v>
      </c>
      <c r="C13" s="20" t="s">
        <v>45</v>
      </c>
      <c r="D13" s="20"/>
      <c r="E13" s="20"/>
      <c r="F13" s="20" t="s">
        <v>46</v>
      </c>
      <c r="G13" s="20"/>
      <c r="H13" s="20"/>
      <c r="I13" s="20" t="s">
        <v>47</v>
      </c>
      <c r="J13" s="20"/>
      <c r="K13" s="20"/>
    </row>
    <row r="14" spans="1:11" ht="25.65" customHeight="1" x14ac:dyDescent="0.25">
      <c r="A14" s="19"/>
      <c r="B14" s="19"/>
      <c r="C14" s="21" t="s">
        <v>33</v>
      </c>
      <c r="D14" s="21" t="s">
        <v>34</v>
      </c>
      <c r="E14" s="21" t="s">
        <v>35</v>
      </c>
      <c r="F14" s="21" t="s">
        <v>33</v>
      </c>
      <c r="G14" s="21" t="s">
        <v>34</v>
      </c>
      <c r="H14" s="21" t="s">
        <v>35</v>
      </c>
      <c r="I14" s="21" t="s">
        <v>33</v>
      </c>
      <c r="J14" s="21" t="s">
        <v>34</v>
      </c>
      <c r="K14" s="21" t="s">
        <v>35</v>
      </c>
    </row>
    <row r="15" spans="1:11" s="5" customFormat="1" ht="15.6" x14ac:dyDescent="0.25">
      <c r="A15" s="22"/>
      <c r="B15" s="22"/>
      <c r="C15" s="22" t="s">
        <v>36</v>
      </c>
      <c r="D15" s="22" t="s">
        <v>37</v>
      </c>
      <c r="E15" s="22" t="s">
        <v>38</v>
      </c>
      <c r="F15" s="22" t="s">
        <v>39</v>
      </c>
      <c r="G15" s="22" t="s">
        <v>40</v>
      </c>
      <c r="H15" s="22" t="s">
        <v>41</v>
      </c>
      <c r="I15" s="22" t="s">
        <v>42</v>
      </c>
      <c r="J15" s="22" t="s">
        <v>43</v>
      </c>
      <c r="K15" s="22" t="s">
        <v>44</v>
      </c>
    </row>
    <row r="16" spans="1:11" s="4" customFormat="1" ht="15.6" x14ac:dyDescent="0.25">
      <c r="A16" s="22" t="s">
        <v>36</v>
      </c>
      <c r="B16" s="22" t="s">
        <v>63</v>
      </c>
      <c r="C16" s="23">
        <v>147.41</v>
      </c>
      <c r="D16" s="23">
        <v>2554.085</v>
      </c>
      <c r="E16" s="24">
        <f>C16+D16</f>
        <v>2701.4949999999999</v>
      </c>
      <c r="F16" s="23">
        <v>147.41</v>
      </c>
      <c r="G16" s="23">
        <v>2554.085</v>
      </c>
      <c r="H16" s="24">
        <f>F16+G16</f>
        <v>2701.4949999999999</v>
      </c>
      <c r="I16" s="23">
        <f>C16-F16</f>
        <v>0</v>
      </c>
      <c r="J16" s="23">
        <f>G16-D16</f>
        <v>0</v>
      </c>
      <c r="K16" s="24">
        <f>I16+J16</f>
        <v>0</v>
      </c>
    </row>
    <row r="17" spans="1:11" ht="45.75" customHeight="1" x14ac:dyDescent="0.25">
      <c r="A17" s="25" t="s">
        <v>128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</row>
    <row r="18" spans="1:11" ht="15.6" x14ac:dyDescent="0.25">
      <c r="A18" s="26"/>
      <c r="B18" s="26" t="s">
        <v>75</v>
      </c>
      <c r="C18" s="26"/>
      <c r="D18" s="26"/>
      <c r="E18" s="26"/>
      <c r="F18" s="26"/>
      <c r="G18" s="26"/>
      <c r="H18" s="26"/>
      <c r="I18" s="26"/>
      <c r="J18" s="26"/>
      <c r="K18" s="26"/>
    </row>
    <row r="19" spans="1:11" ht="81" customHeight="1" x14ac:dyDescent="0.25">
      <c r="A19" s="26" t="s">
        <v>36</v>
      </c>
      <c r="B19" s="27" t="s">
        <v>115</v>
      </c>
      <c r="C19" s="23"/>
      <c r="D19" s="23">
        <v>2554.085</v>
      </c>
      <c r="E19" s="24">
        <f>C19+D19</f>
        <v>2554.085</v>
      </c>
      <c r="F19" s="23"/>
      <c r="G19" s="23">
        <v>2554.085</v>
      </c>
      <c r="H19" s="24">
        <f>F19+G19</f>
        <v>2554.085</v>
      </c>
      <c r="I19" s="23">
        <f>C19-F19</f>
        <v>0</v>
      </c>
      <c r="J19" s="23">
        <f>G19-D19</f>
        <v>0</v>
      </c>
      <c r="K19" s="24">
        <f>I19+J19</f>
        <v>0</v>
      </c>
    </row>
    <row r="20" spans="1:11" ht="40.5" customHeight="1" x14ac:dyDescent="0.25">
      <c r="A20" s="26" t="s">
        <v>37</v>
      </c>
      <c r="B20" s="28" t="s">
        <v>132</v>
      </c>
      <c r="C20" s="23">
        <v>49.76</v>
      </c>
      <c r="D20" s="23"/>
      <c r="E20" s="24">
        <f t="shared" ref="E20:E22" si="0">C20+D20</f>
        <v>49.76</v>
      </c>
      <c r="F20" s="23">
        <v>49.76</v>
      </c>
      <c r="G20" s="23"/>
      <c r="H20" s="24">
        <f>F20+G20</f>
        <v>49.76</v>
      </c>
      <c r="I20" s="23">
        <f>C20-F20</f>
        <v>0</v>
      </c>
      <c r="J20" s="23">
        <f>G20-D20</f>
        <v>0</v>
      </c>
      <c r="K20" s="24">
        <f t="shared" ref="K20:K22" si="1">I20+J20</f>
        <v>0</v>
      </c>
    </row>
    <row r="21" spans="1:11" ht="43.5" customHeight="1" x14ac:dyDescent="0.25">
      <c r="A21" s="26" t="s">
        <v>38</v>
      </c>
      <c r="B21" s="28" t="s">
        <v>133</v>
      </c>
      <c r="C21" s="23">
        <v>47.68</v>
      </c>
      <c r="D21" s="23"/>
      <c r="E21" s="24">
        <f t="shared" si="0"/>
        <v>47.68</v>
      </c>
      <c r="F21" s="23">
        <v>47.68</v>
      </c>
      <c r="G21" s="23"/>
      <c r="H21" s="24">
        <f>F21+G21</f>
        <v>47.68</v>
      </c>
      <c r="I21" s="23">
        <f>C21-F21</f>
        <v>0</v>
      </c>
      <c r="J21" s="23">
        <f>G21-D21</f>
        <v>0</v>
      </c>
      <c r="K21" s="24">
        <f t="shared" si="1"/>
        <v>0</v>
      </c>
    </row>
    <row r="22" spans="1:11" ht="30" customHeight="1" x14ac:dyDescent="0.25">
      <c r="A22" s="26" t="s">
        <v>39</v>
      </c>
      <c r="B22" s="28" t="s">
        <v>134</v>
      </c>
      <c r="C22" s="23">
        <v>49.97</v>
      </c>
      <c r="D22" s="23"/>
      <c r="E22" s="24">
        <f t="shared" si="0"/>
        <v>49.97</v>
      </c>
      <c r="F22" s="23">
        <v>49.97</v>
      </c>
      <c r="G22" s="23"/>
      <c r="H22" s="24">
        <f>F22+G22</f>
        <v>49.97</v>
      </c>
      <c r="I22" s="23">
        <f>C22-F22</f>
        <v>0</v>
      </c>
      <c r="J22" s="23">
        <f>G22-D22</f>
        <v>0</v>
      </c>
      <c r="K22" s="24">
        <f t="shared" si="1"/>
        <v>0</v>
      </c>
    </row>
    <row r="23" spans="1:11" ht="15.6" x14ac:dyDescent="0.25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</row>
    <row r="24" spans="1:11" ht="21.6" customHeight="1" x14ac:dyDescent="0.25">
      <c r="A24" s="18" t="s">
        <v>48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</row>
    <row r="25" spans="1:11" ht="15.6" x14ac:dyDescent="0.25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</row>
    <row r="26" spans="1:11" ht="46.8" x14ac:dyDescent="0.25">
      <c r="A26" s="26" t="s">
        <v>73</v>
      </c>
      <c r="B26" s="26" t="s">
        <v>74</v>
      </c>
      <c r="C26" s="22" t="s">
        <v>45</v>
      </c>
      <c r="D26" s="22" t="s">
        <v>46</v>
      </c>
      <c r="E26" s="22" t="s">
        <v>47</v>
      </c>
      <c r="F26" s="29"/>
      <c r="G26" s="29"/>
      <c r="H26" s="29"/>
      <c r="I26" s="29"/>
      <c r="J26" s="29"/>
      <c r="K26" s="29"/>
    </row>
    <row r="27" spans="1:11" ht="15.6" x14ac:dyDescent="0.25">
      <c r="A27" s="26" t="s">
        <v>36</v>
      </c>
      <c r="B27" s="26" t="s">
        <v>76</v>
      </c>
      <c r="C27" s="26" t="s">
        <v>68</v>
      </c>
      <c r="D27" s="26"/>
      <c r="E27" s="26" t="s">
        <v>68</v>
      </c>
      <c r="F27" s="29"/>
      <c r="G27" s="29"/>
      <c r="H27" s="29"/>
      <c r="I27" s="29"/>
      <c r="J27" s="29"/>
      <c r="K27" s="29"/>
    </row>
    <row r="28" spans="1:11" ht="15.6" x14ac:dyDescent="0.25">
      <c r="A28" s="26"/>
      <c r="B28" s="26" t="s">
        <v>75</v>
      </c>
      <c r="C28" s="26"/>
      <c r="D28" s="26"/>
      <c r="E28" s="26"/>
      <c r="F28" s="29"/>
      <c r="G28" s="29"/>
      <c r="H28" s="29"/>
      <c r="I28" s="29"/>
      <c r="J28" s="29"/>
      <c r="K28" s="29"/>
    </row>
    <row r="29" spans="1:11" ht="15.6" x14ac:dyDescent="0.25">
      <c r="A29" s="26" t="s">
        <v>77</v>
      </c>
      <c r="B29" s="26" t="s">
        <v>78</v>
      </c>
      <c r="C29" s="26" t="s">
        <v>68</v>
      </c>
      <c r="D29" s="26"/>
      <c r="E29" s="26" t="s">
        <v>68</v>
      </c>
      <c r="F29" s="29"/>
      <c r="G29" s="29"/>
      <c r="H29" s="29"/>
      <c r="I29" s="29"/>
      <c r="J29" s="29"/>
      <c r="K29" s="29"/>
    </row>
    <row r="30" spans="1:11" ht="15.6" x14ac:dyDescent="0.25">
      <c r="A30" s="26" t="s">
        <v>79</v>
      </c>
      <c r="B30" s="26" t="s">
        <v>80</v>
      </c>
      <c r="C30" s="26" t="s">
        <v>68</v>
      </c>
      <c r="D30" s="26"/>
      <c r="E30" s="26" t="s">
        <v>68</v>
      </c>
      <c r="F30" s="29"/>
      <c r="G30" s="29"/>
      <c r="H30" s="29"/>
      <c r="I30" s="29"/>
      <c r="J30" s="29"/>
      <c r="K30" s="29"/>
    </row>
    <row r="31" spans="1:11" ht="15.6" x14ac:dyDescent="0.25">
      <c r="A31" s="19" t="s">
        <v>81</v>
      </c>
      <c r="B31" s="19"/>
      <c r="C31" s="19"/>
      <c r="D31" s="19"/>
      <c r="E31" s="19"/>
      <c r="F31" s="29"/>
      <c r="G31" s="29"/>
      <c r="H31" s="29"/>
      <c r="I31" s="29"/>
      <c r="J31" s="29"/>
      <c r="K31" s="29"/>
    </row>
    <row r="32" spans="1:11" ht="15.6" x14ac:dyDescent="0.25">
      <c r="A32" s="26" t="s">
        <v>37</v>
      </c>
      <c r="B32" s="26" t="s">
        <v>82</v>
      </c>
      <c r="C32" s="23">
        <v>2554.085</v>
      </c>
      <c r="D32" s="23">
        <v>2554.0839999999998</v>
      </c>
      <c r="E32" s="23">
        <f>D32-C32</f>
        <v>-1.0000000002037268E-3</v>
      </c>
      <c r="F32" s="29"/>
      <c r="G32" s="29"/>
      <c r="H32" s="29"/>
      <c r="I32" s="29"/>
      <c r="J32" s="29"/>
      <c r="K32" s="29"/>
    </row>
    <row r="33" spans="1:11" ht="15.6" x14ac:dyDescent="0.25">
      <c r="A33" s="26"/>
      <c r="B33" s="26" t="s">
        <v>75</v>
      </c>
      <c r="C33" s="23"/>
      <c r="D33" s="23"/>
      <c r="E33" s="22"/>
      <c r="F33" s="29"/>
      <c r="G33" s="29"/>
      <c r="H33" s="29"/>
      <c r="I33" s="29"/>
      <c r="J33" s="29"/>
      <c r="K33" s="29"/>
    </row>
    <row r="34" spans="1:11" ht="15.6" x14ac:dyDescent="0.25">
      <c r="A34" s="26" t="s">
        <v>83</v>
      </c>
      <c r="B34" s="26" t="s">
        <v>78</v>
      </c>
      <c r="C34" s="23"/>
      <c r="D34" s="23"/>
      <c r="E34" s="22">
        <f>C34-D34</f>
        <v>0</v>
      </c>
      <c r="F34" s="29"/>
      <c r="G34" s="29"/>
      <c r="H34" s="29"/>
      <c r="I34" s="29"/>
      <c r="J34" s="29"/>
      <c r="K34" s="29"/>
    </row>
    <row r="35" spans="1:11" ht="15.6" x14ac:dyDescent="0.25">
      <c r="A35" s="26" t="s">
        <v>84</v>
      </c>
      <c r="B35" s="26" t="s">
        <v>85</v>
      </c>
      <c r="C35" s="23"/>
      <c r="D35" s="23"/>
      <c r="E35" s="22"/>
      <c r="F35" s="29"/>
      <c r="G35" s="29"/>
      <c r="H35" s="29"/>
      <c r="I35" s="29"/>
      <c r="J35" s="29"/>
      <c r="K35" s="29"/>
    </row>
    <row r="36" spans="1:11" ht="15.6" x14ac:dyDescent="0.25">
      <c r="A36" s="26" t="s">
        <v>86</v>
      </c>
      <c r="B36" s="26" t="s">
        <v>87</v>
      </c>
      <c r="C36" s="23"/>
      <c r="D36" s="23"/>
      <c r="E36" s="22"/>
      <c r="F36" s="29"/>
      <c r="G36" s="29"/>
      <c r="H36" s="29"/>
      <c r="I36" s="29"/>
      <c r="J36" s="29"/>
      <c r="K36" s="29"/>
    </row>
    <row r="37" spans="1:11" ht="15.6" x14ac:dyDescent="0.25">
      <c r="A37" s="26" t="s">
        <v>88</v>
      </c>
      <c r="B37" s="26" t="s">
        <v>89</v>
      </c>
      <c r="C37" s="23">
        <v>2554.085</v>
      </c>
      <c r="D37" s="23">
        <v>2554.0839999999998</v>
      </c>
      <c r="E37" s="23">
        <f>D37-C37</f>
        <v>-1.0000000002037268E-3</v>
      </c>
      <c r="F37" s="29"/>
      <c r="G37" s="29"/>
      <c r="H37" s="29"/>
      <c r="I37" s="29"/>
      <c r="J37" s="29"/>
      <c r="K37" s="29"/>
    </row>
    <row r="38" spans="1:11" ht="15.6" x14ac:dyDescent="0.25">
      <c r="A38" s="19" t="s">
        <v>70</v>
      </c>
      <c r="B38" s="19"/>
      <c r="C38" s="19"/>
      <c r="D38" s="19"/>
      <c r="E38" s="19"/>
      <c r="F38" s="29"/>
      <c r="G38" s="29"/>
      <c r="H38" s="29"/>
      <c r="I38" s="29"/>
      <c r="J38" s="29"/>
      <c r="K38" s="29"/>
    </row>
    <row r="39" spans="1:11" ht="37.65" customHeight="1" x14ac:dyDescent="0.25">
      <c r="A39" s="30" t="s">
        <v>129</v>
      </c>
      <c r="B39" s="31"/>
      <c r="C39" s="31"/>
      <c r="D39" s="31"/>
      <c r="E39" s="32"/>
      <c r="F39" s="29"/>
      <c r="G39" s="29"/>
      <c r="H39" s="29"/>
      <c r="I39" s="29"/>
      <c r="J39" s="29"/>
      <c r="K39" s="29"/>
    </row>
    <row r="40" spans="1:11" ht="15.6" x14ac:dyDescent="0.25">
      <c r="A40" s="26" t="s">
        <v>38</v>
      </c>
      <c r="B40" s="26" t="s">
        <v>69</v>
      </c>
      <c r="C40" s="26" t="s">
        <v>68</v>
      </c>
      <c r="D40" s="26"/>
      <c r="E40" s="26"/>
      <c r="F40" s="29"/>
      <c r="G40" s="29"/>
      <c r="H40" s="29"/>
      <c r="I40" s="29"/>
      <c r="J40" s="29"/>
      <c r="K40" s="29"/>
    </row>
    <row r="41" spans="1:11" ht="15.6" x14ac:dyDescent="0.25">
      <c r="A41" s="26"/>
      <c r="B41" s="26" t="s">
        <v>75</v>
      </c>
      <c r="C41" s="26"/>
      <c r="D41" s="26"/>
      <c r="E41" s="26"/>
      <c r="F41" s="29"/>
      <c r="G41" s="29"/>
      <c r="H41" s="29"/>
      <c r="I41" s="29"/>
      <c r="J41" s="29"/>
      <c r="K41" s="29"/>
    </row>
    <row r="42" spans="1:11" ht="15.6" x14ac:dyDescent="0.25">
      <c r="A42" s="26" t="s">
        <v>90</v>
      </c>
      <c r="B42" s="26" t="s">
        <v>78</v>
      </c>
      <c r="C42" s="26" t="s">
        <v>68</v>
      </c>
      <c r="D42" s="26"/>
      <c r="E42" s="26"/>
      <c r="F42" s="29"/>
      <c r="G42" s="29"/>
      <c r="H42" s="29"/>
      <c r="I42" s="29"/>
      <c r="J42" s="29"/>
      <c r="K42" s="29"/>
    </row>
    <row r="43" spans="1:11" ht="15.6" x14ac:dyDescent="0.25">
      <c r="A43" s="26" t="s">
        <v>91</v>
      </c>
      <c r="B43" s="26" t="s">
        <v>89</v>
      </c>
      <c r="C43" s="26" t="s">
        <v>68</v>
      </c>
      <c r="D43" s="26"/>
      <c r="E43" s="26"/>
      <c r="F43" s="29"/>
      <c r="G43" s="29"/>
      <c r="H43" s="29"/>
      <c r="I43" s="29"/>
      <c r="J43" s="29"/>
      <c r="K43" s="29"/>
    </row>
    <row r="44" spans="1:11" ht="15.6" x14ac:dyDescent="0.25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</row>
    <row r="45" spans="1:11" ht="16.2" customHeight="1" x14ac:dyDescent="0.25">
      <c r="A45" s="18" t="s">
        <v>49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</row>
    <row r="46" spans="1:11" ht="15.6" x14ac:dyDescent="0.25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</row>
    <row r="47" spans="1:11" ht="15.6" x14ac:dyDescent="0.25">
      <c r="A47" s="19" t="s">
        <v>73</v>
      </c>
      <c r="B47" s="19" t="s">
        <v>74</v>
      </c>
      <c r="C47" s="19" t="s">
        <v>92</v>
      </c>
      <c r="D47" s="19"/>
      <c r="E47" s="19"/>
      <c r="F47" s="19" t="s">
        <v>119</v>
      </c>
      <c r="G47" s="19"/>
      <c r="H47" s="19"/>
      <c r="I47" s="19" t="s">
        <v>47</v>
      </c>
      <c r="J47" s="19"/>
      <c r="K47" s="19"/>
    </row>
    <row r="48" spans="1:11" ht="24" x14ac:dyDescent="0.25">
      <c r="A48" s="19"/>
      <c r="B48" s="19"/>
      <c r="C48" s="33" t="s">
        <v>64</v>
      </c>
      <c r="D48" s="33" t="s">
        <v>62</v>
      </c>
      <c r="E48" s="33" t="s">
        <v>35</v>
      </c>
      <c r="F48" s="33" t="s">
        <v>64</v>
      </c>
      <c r="G48" s="33" t="s">
        <v>62</v>
      </c>
      <c r="H48" s="33" t="s">
        <v>35</v>
      </c>
      <c r="I48" s="33" t="s">
        <v>64</v>
      </c>
      <c r="J48" s="33" t="s">
        <v>62</v>
      </c>
      <c r="K48" s="33" t="s">
        <v>35</v>
      </c>
    </row>
    <row r="49" spans="1:11" s="6" customFormat="1" ht="15.6" x14ac:dyDescent="0.25">
      <c r="A49" s="34" t="s">
        <v>36</v>
      </c>
      <c r="B49" s="34" t="s">
        <v>93</v>
      </c>
      <c r="C49" s="35"/>
      <c r="D49" s="35"/>
      <c r="E49" s="35"/>
      <c r="F49" s="35"/>
      <c r="G49" s="35"/>
      <c r="H49" s="35"/>
      <c r="I49" s="35"/>
      <c r="J49" s="35"/>
      <c r="K49" s="35"/>
    </row>
    <row r="50" spans="1:11" s="6" customFormat="1" ht="15.6" x14ac:dyDescent="0.25">
      <c r="A50" s="36" t="s">
        <v>106</v>
      </c>
      <c r="B50" s="27" t="s">
        <v>116</v>
      </c>
      <c r="C50" s="37"/>
      <c r="D50" s="38">
        <v>2554085.2999999998</v>
      </c>
      <c r="E50" s="39">
        <f t="shared" ref="E50:E51" si="2">C50+D50</f>
        <v>2554085.2999999998</v>
      </c>
      <c r="F50" s="38"/>
      <c r="G50" s="38">
        <v>2554084.7000000002</v>
      </c>
      <c r="H50" s="39">
        <f>F50+G50</f>
        <v>2554084.7000000002</v>
      </c>
      <c r="I50" s="38">
        <f t="shared" ref="I50:I51" si="3">F50-C50</f>
        <v>0</v>
      </c>
      <c r="J50" s="38">
        <f>G50-D50</f>
        <v>-0.59999999962747097</v>
      </c>
      <c r="K50" s="39">
        <f t="shared" ref="K50:K51" si="4">I50+J50</f>
        <v>-0.59999999962747097</v>
      </c>
    </row>
    <row r="51" spans="1:11" s="6" customFormat="1" ht="59.25" customHeight="1" x14ac:dyDescent="0.25">
      <c r="A51" s="36" t="s">
        <v>135</v>
      </c>
      <c r="B51" s="27" t="s">
        <v>136</v>
      </c>
      <c r="C51" s="37">
        <v>147410</v>
      </c>
      <c r="D51" s="38"/>
      <c r="E51" s="39">
        <f t="shared" si="2"/>
        <v>147410</v>
      </c>
      <c r="F51" s="38">
        <v>147410</v>
      </c>
      <c r="G51" s="38"/>
      <c r="H51" s="39">
        <f>F51+G51</f>
        <v>147410</v>
      </c>
      <c r="I51" s="38">
        <f t="shared" si="3"/>
        <v>0</v>
      </c>
      <c r="J51" s="38">
        <f>G51-D51</f>
        <v>0</v>
      </c>
      <c r="K51" s="39">
        <f t="shared" si="4"/>
        <v>0</v>
      </c>
    </row>
    <row r="52" spans="1:11" ht="37.65" customHeight="1" x14ac:dyDescent="0.25">
      <c r="A52" s="35" t="s">
        <v>145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</row>
    <row r="53" spans="1:11" s="6" customFormat="1" ht="15.6" x14ac:dyDescent="0.25">
      <c r="A53" s="34" t="s">
        <v>37</v>
      </c>
      <c r="B53" s="34" t="s">
        <v>94</v>
      </c>
      <c r="C53" s="35"/>
      <c r="D53" s="35"/>
      <c r="E53" s="35"/>
      <c r="F53" s="35"/>
      <c r="G53" s="35"/>
      <c r="H53" s="35"/>
      <c r="I53" s="35"/>
      <c r="J53" s="35"/>
      <c r="K53" s="35"/>
    </row>
    <row r="54" spans="1:11" ht="32.4" customHeight="1" x14ac:dyDescent="0.25">
      <c r="A54" s="34" t="s">
        <v>107</v>
      </c>
      <c r="B54" s="40" t="s">
        <v>117</v>
      </c>
      <c r="C54" s="22"/>
      <c r="D54" s="22">
        <v>1</v>
      </c>
      <c r="E54" s="41">
        <f t="shared" ref="E54:E55" si="5">C54+D54</f>
        <v>1</v>
      </c>
      <c r="F54" s="22"/>
      <c r="G54" s="22">
        <v>1</v>
      </c>
      <c r="H54" s="41">
        <f t="shared" ref="H54:H55" si="6">F54+G54</f>
        <v>1</v>
      </c>
      <c r="I54" s="22">
        <f>F54-C54</f>
        <v>0</v>
      </c>
      <c r="J54" s="22">
        <f>G54-D54</f>
        <v>0</v>
      </c>
      <c r="K54" s="22">
        <f>I54+J54</f>
        <v>0</v>
      </c>
    </row>
    <row r="55" spans="1:11" ht="32.4" customHeight="1" x14ac:dyDescent="0.25">
      <c r="A55" s="34" t="s">
        <v>138</v>
      </c>
      <c r="B55" s="40" t="s">
        <v>139</v>
      </c>
      <c r="C55" s="22">
        <v>6</v>
      </c>
      <c r="D55" s="22"/>
      <c r="E55" s="41">
        <f t="shared" si="5"/>
        <v>6</v>
      </c>
      <c r="F55" s="22">
        <v>6</v>
      </c>
      <c r="G55" s="22"/>
      <c r="H55" s="41">
        <f t="shared" si="6"/>
        <v>6</v>
      </c>
      <c r="I55" s="22">
        <f>F55-C55</f>
        <v>0</v>
      </c>
      <c r="J55" s="22">
        <f>G55-D55</f>
        <v>0</v>
      </c>
      <c r="K55" s="22">
        <f>I55+J55</f>
        <v>0</v>
      </c>
    </row>
    <row r="56" spans="1:11" ht="18.75" customHeight="1" x14ac:dyDescent="0.25">
      <c r="A56" s="19" t="s">
        <v>95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</row>
    <row r="57" spans="1:11" s="6" customFormat="1" ht="15.6" x14ac:dyDescent="0.25">
      <c r="A57" s="34" t="s">
        <v>38</v>
      </c>
      <c r="B57" s="34" t="s">
        <v>96</v>
      </c>
      <c r="C57" s="35"/>
      <c r="D57" s="35"/>
      <c r="E57" s="35"/>
      <c r="F57" s="35"/>
      <c r="G57" s="35"/>
      <c r="H57" s="35"/>
      <c r="I57" s="35"/>
      <c r="J57" s="35"/>
      <c r="K57" s="35"/>
    </row>
    <row r="58" spans="1:11" ht="33.75" customHeight="1" x14ac:dyDescent="0.25">
      <c r="A58" s="34" t="s">
        <v>108</v>
      </c>
      <c r="B58" s="40" t="s">
        <v>141</v>
      </c>
      <c r="C58" s="37"/>
      <c r="D58" s="38">
        <v>2554085.2999999998</v>
      </c>
      <c r="E58" s="39">
        <f t="shared" ref="E58:E59" si="7">C58+D58</f>
        <v>2554085.2999999998</v>
      </c>
      <c r="F58" s="38"/>
      <c r="G58" s="38">
        <v>2554084.7000000002</v>
      </c>
      <c r="H58" s="39">
        <f>F58+G58</f>
        <v>2554084.7000000002</v>
      </c>
      <c r="I58" s="42">
        <f t="shared" ref="I58:J59" si="8">F58-C58</f>
        <v>0</v>
      </c>
      <c r="J58" s="42">
        <f t="shared" si="8"/>
        <v>-0.59999999962747097</v>
      </c>
      <c r="K58" s="42">
        <f>I58+J58</f>
        <v>-0.59999999962747097</v>
      </c>
    </row>
    <row r="59" spans="1:11" ht="33.75" customHeight="1" x14ac:dyDescent="0.25">
      <c r="A59" s="34" t="s">
        <v>140</v>
      </c>
      <c r="B59" s="40" t="s">
        <v>142</v>
      </c>
      <c r="C59" s="37">
        <v>24568.33</v>
      </c>
      <c r="D59" s="38"/>
      <c r="E59" s="39">
        <f t="shared" si="7"/>
        <v>24568.33</v>
      </c>
      <c r="F59" s="38">
        <v>24568.33</v>
      </c>
      <c r="G59" s="38"/>
      <c r="H59" s="39">
        <f>F59+G59</f>
        <v>24568.33</v>
      </c>
      <c r="I59" s="42">
        <f t="shared" si="8"/>
        <v>0</v>
      </c>
      <c r="J59" s="42">
        <f t="shared" si="8"/>
        <v>0</v>
      </c>
      <c r="K59" s="42">
        <f t="shared" ref="K59" si="9">I59+J59</f>
        <v>0</v>
      </c>
    </row>
    <row r="60" spans="1:11" ht="47.85" customHeight="1" x14ac:dyDescent="0.25">
      <c r="A60" s="35" t="s">
        <v>137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</row>
    <row r="61" spans="1:11" s="6" customFormat="1" ht="15.6" x14ac:dyDescent="0.25">
      <c r="A61" s="34">
        <v>4</v>
      </c>
      <c r="B61" s="34" t="s">
        <v>71</v>
      </c>
      <c r="C61" s="35"/>
      <c r="D61" s="35"/>
      <c r="E61" s="35"/>
      <c r="F61" s="35"/>
      <c r="G61" s="35"/>
      <c r="H61" s="35"/>
      <c r="I61" s="35"/>
      <c r="J61" s="35"/>
      <c r="K61" s="35"/>
    </row>
    <row r="62" spans="1:11" ht="34.5" customHeight="1" x14ac:dyDescent="0.25">
      <c r="A62" s="34" t="s">
        <v>109</v>
      </c>
      <c r="B62" s="40" t="s">
        <v>120</v>
      </c>
      <c r="C62" s="22"/>
      <c r="D62" s="43">
        <v>100</v>
      </c>
      <c r="E62" s="44">
        <f t="shared" ref="E62:E63" si="10">C62+D62</f>
        <v>100</v>
      </c>
      <c r="F62" s="43"/>
      <c r="G62" s="43">
        <v>100</v>
      </c>
      <c r="H62" s="44">
        <f t="shared" ref="H62:H63" si="11">F62+G62</f>
        <v>100</v>
      </c>
      <c r="I62" s="45">
        <f t="shared" ref="I62" si="12">F62-C62</f>
        <v>0</v>
      </c>
      <c r="J62" s="45">
        <f t="shared" ref="J62" si="13">G62-D62</f>
        <v>0</v>
      </c>
      <c r="K62" s="45">
        <f t="shared" ref="K62" si="14">I62+J62</f>
        <v>0</v>
      </c>
    </row>
    <row r="63" spans="1:11" ht="57.75" customHeight="1" x14ac:dyDescent="0.25">
      <c r="A63" s="34" t="s">
        <v>143</v>
      </c>
      <c r="B63" s="40" t="s">
        <v>144</v>
      </c>
      <c r="C63" s="22">
        <v>34</v>
      </c>
      <c r="D63" s="43"/>
      <c r="E63" s="44">
        <f t="shared" si="10"/>
        <v>34</v>
      </c>
      <c r="F63" s="43">
        <v>100</v>
      </c>
      <c r="G63" s="43"/>
      <c r="H63" s="44">
        <f t="shared" si="11"/>
        <v>100</v>
      </c>
      <c r="I63" s="45">
        <f>F63-C63</f>
        <v>66</v>
      </c>
      <c r="J63" s="45"/>
      <c r="K63" s="45">
        <f>I63-J63</f>
        <v>66</v>
      </c>
    </row>
    <row r="64" spans="1:11" ht="35.25" customHeight="1" x14ac:dyDescent="0.25">
      <c r="A64" s="35" t="s">
        <v>148</v>
      </c>
      <c r="B64" s="35"/>
      <c r="C64" s="35"/>
      <c r="D64" s="35"/>
      <c r="E64" s="35"/>
      <c r="F64" s="35"/>
      <c r="G64" s="35"/>
      <c r="H64" s="35"/>
      <c r="I64" s="35"/>
      <c r="J64" s="35"/>
      <c r="K64" s="35"/>
    </row>
    <row r="65" spans="1:11" ht="33" customHeight="1" x14ac:dyDescent="0.25">
      <c r="A65" s="46" t="s">
        <v>50</v>
      </c>
      <c r="B65" s="46"/>
      <c r="C65" s="46"/>
      <c r="D65" s="46"/>
      <c r="E65" s="46"/>
      <c r="F65" s="46"/>
      <c r="G65" s="46"/>
      <c r="H65" s="46"/>
      <c r="I65" s="46"/>
      <c r="J65" s="46"/>
      <c r="K65" s="46"/>
    </row>
    <row r="66" spans="1:11" ht="24" customHeight="1" x14ac:dyDescent="0.25">
      <c r="A66" s="47" t="s">
        <v>147</v>
      </c>
      <c r="B66" s="47"/>
      <c r="C66" s="47"/>
      <c r="D66" s="47"/>
      <c r="E66" s="47"/>
      <c r="F66" s="47"/>
      <c r="G66" s="47"/>
      <c r="H66" s="47"/>
      <c r="I66" s="47"/>
      <c r="J66" s="47"/>
      <c r="K66" s="47"/>
    </row>
    <row r="67" spans="1:11" ht="20.25" customHeight="1" x14ac:dyDescent="0.25">
      <c r="A67" s="48" t="s">
        <v>51</v>
      </c>
      <c r="B67" s="48"/>
      <c r="C67" s="48"/>
      <c r="D67" s="48"/>
      <c r="E67" s="48"/>
      <c r="F67" s="48"/>
      <c r="G67" s="48"/>
      <c r="H67" s="48"/>
      <c r="I67" s="48"/>
      <c r="J67" s="48"/>
      <c r="K67" s="48"/>
    </row>
    <row r="68" spans="1:11" ht="25.65" customHeight="1" x14ac:dyDescent="0.25">
      <c r="A68" s="49" t="s">
        <v>52</v>
      </c>
      <c r="B68" s="49"/>
      <c r="C68" s="49"/>
      <c r="D68" s="49"/>
      <c r="E68" s="49"/>
      <c r="F68" s="49"/>
      <c r="G68" s="49"/>
      <c r="H68" s="49"/>
      <c r="I68" s="49"/>
      <c r="J68" s="49"/>
      <c r="K68" s="49"/>
    </row>
    <row r="69" spans="1:11" ht="17.399999999999999" customHeight="1" x14ac:dyDescent="0.25">
      <c r="A69" s="50" t="s">
        <v>97</v>
      </c>
      <c r="B69" s="50"/>
      <c r="C69" s="50"/>
      <c r="D69" s="50"/>
      <c r="E69" s="50"/>
      <c r="F69" s="50"/>
      <c r="G69" s="50"/>
      <c r="H69" s="50"/>
      <c r="I69" s="50"/>
      <c r="J69" s="50"/>
      <c r="K69" s="50"/>
    </row>
    <row r="70" spans="1:11" ht="28.35" customHeight="1" x14ac:dyDescent="0.25">
      <c r="A70" s="19" t="s">
        <v>73</v>
      </c>
      <c r="B70" s="19" t="s">
        <v>74</v>
      </c>
      <c r="C70" s="20" t="s">
        <v>98</v>
      </c>
      <c r="D70" s="20"/>
      <c r="E70" s="20"/>
      <c r="F70" s="20" t="s">
        <v>99</v>
      </c>
      <c r="G70" s="20"/>
      <c r="H70" s="20"/>
      <c r="I70" s="20" t="s">
        <v>53</v>
      </c>
      <c r="J70" s="20"/>
      <c r="K70" s="20"/>
    </row>
    <row r="71" spans="1:11" s="5" customFormat="1" ht="24.15" customHeight="1" x14ac:dyDescent="0.25">
      <c r="A71" s="19"/>
      <c r="B71" s="19"/>
      <c r="C71" s="21" t="s">
        <v>33</v>
      </c>
      <c r="D71" s="21" t="s">
        <v>34</v>
      </c>
      <c r="E71" s="21" t="s">
        <v>35</v>
      </c>
      <c r="F71" s="21" t="s">
        <v>33</v>
      </c>
      <c r="G71" s="21" t="s">
        <v>34</v>
      </c>
      <c r="H71" s="21" t="s">
        <v>35</v>
      </c>
      <c r="I71" s="21" t="s">
        <v>33</v>
      </c>
      <c r="J71" s="21" t="s">
        <v>34</v>
      </c>
      <c r="K71" s="21" t="s">
        <v>35</v>
      </c>
    </row>
    <row r="72" spans="1:11" ht="15.6" x14ac:dyDescent="0.25">
      <c r="A72" s="26"/>
      <c r="B72" s="26" t="s">
        <v>63</v>
      </c>
      <c r="C72" s="23"/>
      <c r="D72" s="23">
        <v>6846.4009999999998</v>
      </c>
      <c r="E72" s="24">
        <f>C72+D72</f>
        <v>6846.4009999999998</v>
      </c>
      <c r="F72" s="23">
        <v>147.41</v>
      </c>
      <c r="G72" s="23">
        <v>2554.085</v>
      </c>
      <c r="H72" s="24">
        <f>F72+G72</f>
        <v>2701.4949999999999</v>
      </c>
      <c r="I72" s="51">
        <f>C72/F72*100-100</f>
        <v>-100</v>
      </c>
      <c r="J72" s="51">
        <f>G72/D72*100-100</f>
        <v>-62.694487220365851</v>
      </c>
      <c r="K72" s="52">
        <f>H72/E72*100-100</f>
        <v>-60.541385174488028</v>
      </c>
    </row>
    <row r="73" spans="1:11" ht="37.65" customHeight="1" x14ac:dyDescent="0.25">
      <c r="A73" s="53" t="s">
        <v>54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</row>
    <row r="74" spans="1:11" ht="39" customHeight="1" x14ac:dyDescent="0.25">
      <c r="A74" s="54" t="s">
        <v>130</v>
      </c>
      <c r="B74" s="54"/>
      <c r="C74" s="54"/>
      <c r="D74" s="54"/>
      <c r="E74" s="54"/>
      <c r="F74" s="54"/>
      <c r="G74" s="54"/>
      <c r="H74" s="54"/>
      <c r="I74" s="54"/>
      <c r="J74" s="54"/>
      <c r="K74" s="54"/>
    </row>
    <row r="75" spans="1:11" ht="15.6" x14ac:dyDescent="0.25">
      <c r="A75" s="26"/>
      <c r="B75" s="26" t="s">
        <v>75</v>
      </c>
      <c r="C75" s="26"/>
      <c r="D75" s="26"/>
      <c r="E75" s="26"/>
      <c r="F75" s="55"/>
      <c r="G75" s="55"/>
      <c r="H75" s="55"/>
      <c r="I75" s="55"/>
      <c r="J75" s="55"/>
      <c r="K75" s="55"/>
    </row>
    <row r="76" spans="1:11" ht="99" customHeight="1" x14ac:dyDescent="0.25">
      <c r="A76" s="26">
        <v>1</v>
      </c>
      <c r="B76" s="27" t="s">
        <v>121</v>
      </c>
      <c r="C76" s="56"/>
      <c r="D76" s="23">
        <v>6846.4009999999998</v>
      </c>
      <c r="E76" s="57">
        <f>C76+D76</f>
        <v>6846.4009999999998</v>
      </c>
      <c r="F76" s="56"/>
      <c r="G76" s="23">
        <v>2554.085</v>
      </c>
      <c r="H76" s="24">
        <f>F76+G76</f>
        <v>2554.085</v>
      </c>
      <c r="I76" s="51"/>
      <c r="J76" s="51">
        <f>G76/D76*100-100</f>
        <v>-62.694487220365851</v>
      </c>
      <c r="K76" s="51">
        <f>H76/E76*100-100</f>
        <v>-62.694487220365851</v>
      </c>
    </row>
    <row r="77" spans="1:11" ht="40.5" customHeight="1" x14ac:dyDescent="0.25">
      <c r="A77" s="26" t="s">
        <v>37</v>
      </c>
      <c r="B77" s="28" t="s">
        <v>132</v>
      </c>
      <c r="C77" s="56"/>
      <c r="D77" s="23"/>
      <c r="E77" s="57"/>
      <c r="F77" s="56">
        <v>49.76</v>
      </c>
      <c r="G77" s="23"/>
      <c r="H77" s="24">
        <f t="shared" ref="H77:H79" si="15">F77+G77</f>
        <v>49.76</v>
      </c>
      <c r="I77" s="51"/>
      <c r="J77" s="51"/>
      <c r="K77" s="51"/>
    </row>
    <row r="78" spans="1:11" ht="39.75" customHeight="1" x14ac:dyDescent="0.25">
      <c r="A78" s="26" t="s">
        <v>38</v>
      </c>
      <c r="B78" s="28" t="s">
        <v>133</v>
      </c>
      <c r="C78" s="56"/>
      <c r="D78" s="23"/>
      <c r="E78" s="57"/>
      <c r="F78" s="56">
        <v>47.68</v>
      </c>
      <c r="G78" s="23"/>
      <c r="H78" s="24">
        <f t="shared" si="15"/>
        <v>47.68</v>
      </c>
      <c r="I78" s="51"/>
      <c r="J78" s="51"/>
      <c r="K78" s="51"/>
    </row>
    <row r="79" spans="1:11" ht="27.75" customHeight="1" x14ac:dyDescent="0.25">
      <c r="A79" s="26" t="s">
        <v>39</v>
      </c>
      <c r="B79" s="28" t="s">
        <v>134</v>
      </c>
      <c r="C79" s="56"/>
      <c r="D79" s="23"/>
      <c r="E79" s="57"/>
      <c r="F79" s="56">
        <v>49.97</v>
      </c>
      <c r="G79" s="23"/>
      <c r="H79" s="24">
        <f t="shared" si="15"/>
        <v>49.97</v>
      </c>
      <c r="I79" s="51"/>
      <c r="J79" s="51"/>
      <c r="K79" s="51"/>
    </row>
    <row r="80" spans="1:11" ht="39.6" customHeight="1" x14ac:dyDescent="0.25">
      <c r="A80" s="58" t="s">
        <v>56</v>
      </c>
      <c r="B80" s="20"/>
      <c r="C80" s="20"/>
      <c r="D80" s="20"/>
      <c r="E80" s="20"/>
      <c r="F80" s="20"/>
      <c r="G80" s="20"/>
      <c r="H80" s="20"/>
      <c r="I80" s="20"/>
      <c r="J80" s="20"/>
      <c r="K80" s="20"/>
    </row>
    <row r="81" spans="1:11" ht="43.2" customHeight="1" x14ac:dyDescent="0.25">
      <c r="A81" s="54" t="s">
        <v>130</v>
      </c>
      <c r="B81" s="54"/>
      <c r="C81" s="54"/>
      <c r="D81" s="54"/>
      <c r="E81" s="54"/>
      <c r="F81" s="54"/>
      <c r="G81" s="54"/>
      <c r="H81" s="54"/>
      <c r="I81" s="54"/>
      <c r="J81" s="54"/>
      <c r="K81" s="54"/>
    </row>
    <row r="82" spans="1:11" s="6" customFormat="1" ht="15.6" x14ac:dyDescent="0.25">
      <c r="A82" s="34" t="s">
        <v>36</v>
      </c>
      <c r="B82" s="34" t="s">
        <v>93</v>
      </c>
      <c r="C82" s="22"/>
      <c r="D82" s="22"/>
      <c r="E82" s="22"/>
      <c r="F82" s="22"/>
      <c r="G82" s="22"/>
      <c r="H82" s="22"/>
      <c r="I82" s="51"/>
      <c r="J82" s="51"/>
      <c r="K82" s="51"/>
    </row>
    <row r="83" spans="1:11" ht="15.6" x14ac:dyDescent="0.25">
      <c r="A83" s="36" t="s">
        <v>106</v>
      </c>
      <c r="B83" s="27" t="s">
        <v>116</v>
      </c>
      <c r="C83" s="37"/>
      <c r="D83" s="38">
        <v>6846400.7000000002</v>
      </c>
      <c r="E83" s="59">
        <f t="shared" ref="E83" si="16">C83+D83</f>
        <v>6846400.7000000002</v>
      </c>
      <c r="F83" s="37"/>
      <c r="G83" s="38">
        <v>2554084.7000000002</v>
      </c>
      <c r="H83" s="39">
        <v>2554084.7000000002</v>
      </c>
      <c r="I83" s="37"/>
      <c r="J83" s="37">
        <f>G83/D83*100-100</f>
        <v>-62.694489967553309</v>
      </c>
      <c r="K83" s="59">
        <f>H83/E83*100-100</f>
        <v>-62.694489967553309</v>
      </c>
    </row>
    <row r="84" spans="1:11" ht="54" customHeight="1" x14ac:dyDescent="0.25">
      <c r="A84" s="36" t="s">
        <v>135</v>
      </c>
      <c r="B84" s="27" t="s">
        <v>136</v>
      </c>
      <c r="C84" s="37"/>
      <c r="D84" s="38"/>
      <c r="E84" s="59"/>
      <c r="F84" s="37">
        <v>147410</v>
      </c>
      <c r="G84" s="38"/>
      <c r="H84" s="39">
        <f>F84+G84</f>
        <v>147410</v>
      </c>
      <c r="I84" s="37"/>
      <c r="J84" s="37"/>
      <c r="K84" s="59"/>
    </row>
    <row r="85" spans="1:11" s="6" customFormat="1" ht="15.6" x14ac:dyDescent="0.25">
      <c r="A85" s="34" t="s">
        <v>37</v>
      </c>
      <c r="B85" s="34" t="s">
        <v>94</v>
      </c>
      <c r="C85" s="59"/>
      <c r="D85" s="59"/>
      <c r="E85" s="59"/>
      <c r="F85" s="59"/>
      <c r="G85" s="59"/>
      <c r="H85" s="59"/>
      <c r="I85" s="37"/>
      <c r="J85" s="37"/>
      <c r="K85" s="59"/>
    </row>
    <row r="86" spans="1:11" ht="15.6" x14ac:dyDescent="0.25">
      <c r="A86" s="34" t="s">
        <v>107</v>
      </c>
      <c r="B86" s="27" t="s">
        <v>117</v>
      </c>
      <c r="C86" s="37"/>
      <c r="D86" s="37">
        <v>1</v>
      </c>
      <c r="E86" s="59">
        <f t="shared" ref="E86" si="17">C86+D86</f>
        <v>1</v>
      </c>
      <c r="F86" s="37"/>
      <c r="G86" s="37">
        <v>1</v>
      </c>
      <c r="H86" s="59">
        <f t="shared" ref="H86" si="18">F86+G86</f>
        <v>1</v>
      </c>
      <c r="I86" s="37"/>
      <c r="J86" s="37">
        <f t="shared" ref="J86:J92" si="19">G86/D86*100-100</f>
        <v>0</v>
      </c>
      <c r="K86" s="59">
        <f t="shared" ref="K86:K92" si="20">H86/E86*100-100</f>
        <v>0</v>
      </c>
    </row>
    <row r="87" spans="1:11" ht="15.6" x14ac:dyDescent="0.25">
      <c r="A87" s="34" t="s">
        <v>138</v>
      </c>
      <c r="B87" s="27" t="s">
        <v>139</v>
      </c>
      <c r="C87" s="37"/>
      <c r="D87" s="37"/>
      <c r="E87" s="59"/>
      <c r="F87" s="37">
        <v>6</v>
      </c>
      <c r="G87" s="37"/>
      <c r="H87" s="59">
        <f>F87+G87</f>
        <v>6</v>
      </c>
      <c r="I87" s="37"/>
      <c r="J87" s="37"/>
      <c r="K87" s="59"/>
    </row>
    <row r="88" spans="1:11" s="6" customFormat="1" ht="15.6" x14ac:dyDescent="0.25">
      <c r="A88" s="34" t="s">
        <v>38</v>
      </c>
      <c r="B88" s="34" t="s">
        <v>96</v>
      </c>
      <c r="C88" s="59"/>
      <c r="D88" s="59"/>
      <c r="E88" s="59"/>
      <c r="F88" s="59"/>
      <c r="G88" s="59"/>
      <c r="H88" s="59"/>
      <c r="I88" s="37"/>
      <c r="J88" s="37"/>
      <c r="K88" s="59"/>
    </row>
    <row r="89" spans="1:11" ht="31.5" customHeight="1" x14ac:dyDescent="0.25">
      <c r="A89" s="34" t="s">
        <v>108</v>
      </c>
      <c r="B89" s="27" t="s">
        <v>118</v>
      </c>
      <c r="C89" s="37"/>
      <c r="D89" s="60">
        <v>6846400.7000000002</v>
      </c>
      <c r="E89" s="59">
        <f t="shared" ref="E89" si="21">C89+D89</f>
        <v>6846400.7000000002</v>
      </c>
      <c r="F89" s="37"/>
      <c r="G89" s="38">
        <v>2554084.7000000002</v>
      </c>
      <c r="H89" s="39">
        <v>2554084.7000000002</v>
      </c>
      <c r="I89" s="37"/>
      <c r="J89" s="37">
        <f t="shared" si="19"/>
        <v>-62.694489967553309</v>
      </c>
      <c r="K89" s="59">
        <f t="shared" si="20"/>
        <v>-62.694489967553309</v>
      </c>
    </row>
    <row r="90" spans="1:11" ht="31.5" customHeight="1" x14ac:dyDescent="0.25">
      <c r="A90" s="34" t="s">
        <v>140</v>
      </c>
      <c r="B90" s="27" t="s">
        <v>142</v>
      </c>
      <c r="C90" s="37"/>
      <c r="D90" s="60"/>
      <c r="E90" s="59"/>
      <c r="F90" s="37">
        <f>F84/F87</f>
        <v>24568.333333333332</v>
      </c>
      <c r="G90" s="38"/>
      <c r="H90" s="39">
        <f>F90+G90</f>
        <v>24568.333333333332</v>
      </c>
      <c r="I90" s="37"/>
      <c r="J90" s="37"/>
      <c r="K90" s="59"/>
    </row>
    <row r="91" spans="1:11" ht="15.6" x14ac:dyDescent="0.25">
      <c r="A91" s="34">
        <v>4</v>
      </c>
      <c r="B91" s="34" t="s">
        <v>71</v>
      </c>
      <c r="C91" s="37"/>
      <c r="D91" s="37"/>
      <c r="E91" s="59"/>
      <c r="F91" s="37"/>
      <c r="G91" s="37"/>
      <c r="H91" s="59"/>
      <c r="I91" s="37"/>
      <c r="J91" s="37"/>
      <c r="K91" s="59"/>
    </row>
    <row r="92" spans="1:11" ht="15.6" x14ac:dyDescent="0.25">
      <c r="A92" s="34" t="s">
        <v>109</v>
      </c>
      <c r="B92" s="27" t="s">
        <v>120</v>
      </c>
      <c r="C92" s="37"/>
      <c r="D92" s="42">
        <v>83.59</v>
      </c>
      <c r="E92" s="59">
        <f t="shared" ref="E92" si="22">C92+D92</f>
        <v>83.59</v>
      </c>
      <c r="F92" s="37"/>
      <c r="G92" s="42">
        <v>100</v>
      </c>
      <c r="H92" s="59">
        <v>100</v>
      </c>
      <c r="I92" s="37"/>
      <c r="J92" s="37">
        <f t="shared" si="19"/>
        <v>19.631534872592411</v>
      </c>
      <c r="K92" s="59">
        <f t="shared" si="20"/>
        <v>19.631534872592411</v>
      </c>
    </row>
    <row r="93" spans="1:11" ht="57" customHeight="1" x14ac:dyDescent="0.25">
      <c r="A93" s="34" t="s">
        <v>143</v>
      </c>
      <c r="B93" s="27" t="s">
        <v>144</v>
      </c>
      <c r="C93" s="37"/>
      <c r="D93" s="42"/>
      <c r="E93" s="59"/>
      <c r="F93" s="37">
        <v>100</v>
      </c>
      <c r="G93" s="42"/>
      <c r="H93" s="59">
        <f>F93+G93</f>
        <v>100</v>
      </c>
      <c r="I93" s="37"/>
      <c r="J93" s="37"/>
      <c r="K93" s="59"/>
    </row>
    <row r="94" spans="1:11" ht="17.399999999999999" customHeight="1" x14ac:dyDescent="0.25">
      <c r="A94" s="58" t="s">
        <v>55</v>
      </c>
      <c r="B94" s="58"/>
      <c r="C94" s="58"/>
      <c r="D94" s="58"/>
      <c r="E94" s="58"/>
      <c r="F94" s="58"/>
      <c r="G94" s="58"/>
      <c r="H94" s="58"/>
      <c r="I94" s="58"/>
      <c r="J94" s="58"/>
      <c r="K94" s="58"/>
    </row>
    <row r="95" spans="1:11" ht="39" customHeight="1" x14ac:dyDescent="0.25">
      <c r="A95" s="54" t="s">
        <v>130</v>
      </c>
      <c r="B95" s="54"/>
      <c r="C95" s="54"/>
      <c r="D95" s="54"/>
      <c r="E95" s="54"/>
      <c r="F95" s="54"/>
      <c r="G95" s="54"/>
      <c r="H95" s="54"/>
      <c r="I95" s="54"/>
      <c r="J95" s="54"/>
      <c r="K95" s="54"/>
    </row>
    <row r="96" spans="1:11" ht="18.75" customHeight="1" x14ac:dyDescent="0.25">
      <c r="A96" s="58" t="s">
        <v>51</v>
      </c>
      <c r="B96" s="58"/>
      <c r="C96" s="58"/>
      <c r="D96" s="58"/>
      <c r="E96" s="58"/>
      <c r="F96" s="58"/>
      <c r="G96" s="58"/>
      <c r="H96" s="58"/>
      <c r="I96" s="58"/>
      <c r="J96" s="58"/>
      <c r="K96" s="58"/>
    </row>
    <row r="97" spans="1:11" ht="35.85" customHeight="1" x14ac:dyDescent="0.25">
      <c r="A97" s="49" t="s">
        <v>110</v>
      </c>
      <c r="B97" s="49"/>
      <c r="C97" s="49"/>
      <c r="D97" s="49"/>
      <c r="E97" s="49"/>
      <c r="F97" s="49"/>
      <c r="G97" s="49"/>
      <c r="H97" s="49"/>
      <c r="I97" s="49"/>
      <c r="J97" s="49"/>
      <c r="K97" s="49"/>
    </row>
    <row r="98" spans="1:11" ht="15.6" x14ac:dyDescent="0.25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</row>
    <row r="99" spans="1:11" ht="15" customHeight="1" x14ac:dyDescent="0.25">
      <c r="A99" s="50" t="s">
        <v>100</v>
      </c>
      <c r="B99" s="50"/>
      <c r="C99" s="50"/>
      <c r="D99" s="50"/>
      <c r="E99" s="50"/>
      <c r="F99" s="50"/>
      <c r="G99" s="50"/>
      <c r="H99" s="50"/>
      <c r="I99" s="50"/>
      <c r="J99" s="50"/>
      <c r="K99" s="50"/>
    </row>
    <row r="100" spans="1:11" ht="15.6" x14ac:dyDescent="0.25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</row>
    <row r="101" spans="1:11" ht="93.6" x14ac:dyDescent="0.25">
      <c r="A101" s="26" t="s">
        <v>101</v>
      </c>
      <c r="B101" s="26" t="s">
        <v>74</v>
      </c>
      <c r="C101" s="22" t="s">
        <v>57</v>
      </c>
      <c r="D101" s="22" t="s">
        <v>58</v>
      </c>
      <c r="E101" s="22" t="s">
        <v>59</v>
      </c>
      <c r="F101" s="22" t="s">
        <v>47</v>
      </c>
      <c r="G101" s="22" t="s">
        <v>60</v>
      </c>
      <c r="H101" s="22" t="s">
        <v>61</v>
      </c>
      <c r="I101" s="29"/>
      <c r="J101" s="29"/>
      <c r="K101" s="29"/>
    </row>
    <row r="102" spans="1:11" ht="15.6" x14ac:dyDescent="0.25">
      <c r="A102" s="26" t="s">
        <v>36</v>
      </c>
      <c r="B102" s="26" t="s">
        <v>37</v>
      </c>
      <c r="C102" s="26" t="s">
        <v>38</v>
      </c>
      <c r="D102" s="26" t="s">
        <v>39</v>
      </c>
      <c r="E102" s="26" t="s">
        <v>40</v>
      </c>
      <c r="F102" s="26" t="s">
        <v>102</v>
      </c>
      <c r="G102" s="26" t="s">
        <v>42</v>
      </c>
      <c r="H102" s="26" t="s">
        <v>103</v>
      </c>
      <c r="I102" s="29"/>
      <c r="J102" s="29"/>
      <c r="K102" s="29"/>
    </row>
    <row r="103" spans="1:11" ht="13.8" x14ac:dyDescent="0.25">
      <c r="A103" s="61" t="s">
        <v>4</v>
      </c>
      <c r="B103" s="61" t="s">
        <v>5</v>
      </c>
      <c r="C103" s="61" t="s">
        <v>0</v>
      </c>
      <c r="D103" s="56"/>
      <c r="E103" s="56"/>
      <c r="F103" s="56"/>
      <c r="G103" s="61" t="s">
        <v>0</v>
      </c>
      <c r="H103" s="61" t="s">
        <v>0</v>
      </c>
      <c r="I103" s="7"/>
      <c r="J103" s="7"/>
      <c r="K103" s="7"/>
    </row>
    <row r="104" spans="1:11" ht="13.8" x14ac:dyDescent="0.25">
      <c r="A104" s="61"/>
      <c r="B104" s="61" t="s">
        <v>6</v>
      </c>
      <c r="C104" s="61" t="s">
        <v>0</v>
      </c>
      <c r="D104" s="56"/>
      <c r="E104" s="56"/>
      <c r="F104" s="56"/>
      <c r="G104" s="61" t="s">
        <v>0</v>
      </c>
      <c r="H104" s="61" t="s">
        <v>0</v>
      </c>
      <c r="I104" s="7"/>
      <c r="J104" s="7"/>
      <c r="K104" s="7"/>
    </row>
    <row r="105" spans="1:11" ht="41.4" x14ac:dyDescent="0.25">
      <c r="A105" s="61"/>
      <c r="B105" s="62" t="s">
        <v>72</v>
      </c>
      <c r="C105" s="61" t="s">
        <v>0</v>
      </c>
      <c r="D105" s="56"/>
      <c r="E105" s="56"/>
      <c r="F105" s="56"/>
      <c r="G105" s="61" t="s">
        <v>0</v>
      </c>
      <c r="H105" s="61" t="s">
        <v>0</v>
      </c>
      <c r="I105" s="7"/>
      <c r="J105" s="7"/>
      <c r="K105" s="7"/>
    </row>
    <row r="106" spans="1:11" ht="13.8" x14ac:dyDescent="0.25">
      <c r="A106" s="61"/>
      <c r="B106" s="61" t="s">
        <v>7</v>
      </c>
      <c r="C106" s="61" t="s">
        <v>0</v>
      </c>
      <c r="D106" s="56"/>
      <c r="E106" s="56"/>
      <c r="F106" s="56"/>
      <c r="G106" s="61" t="s">
        <v>0</v>
      </c>
      <c r="H106" s="61" t="s">
        <v>0</v>
      </c>
      <c r="I106" s="7"/>
      <c r="J106" s="7"/>
      <c r="K106" s="7"/>
    </row>
    <row r="107" spans="1:11" ht="15.6" x14ac:dyDescent="0.25">
      <c r="A107" s="61"/>
      <c r="B107" s="61" t="s">
        <v>8</v>
      </c>
      <c r="C107" s="61" t="s">
        <v>0</v>
      </c>
      <c r="D107" s="23"/>
      <c r="E107" s="23"/>
      <c r="F107" s="56"/>
      <c r="G107" s="61" t="s">
        <v>0</v>
      </c>
      <c r="H107" s="61" t="s">
        <v>0</v>
      </c>
      <c r="I107" s="7"/>
      <c r="J107" s="7"/>
      <c r="K107" s="7"/>
    </row>
    <row r="108" spans="1:11" x14ac:dyDescent="0.25">
      <c r="A108" s="63" t="s">
        <v>9</v>
      </c>
      <c r="B108" s="63"/>
      <c r="C108" s="63"/>
      <c r="D108" s="63"/>
      <c r="E108" s="63"/>
      <c r="F108" s="63"/>
      <c r="G108" s="63"/>
      <c r="H108" s="63"/>
      <c r="I108" s="7"/>
      <c r="J108" s="7"/>
      <c r="K108" s="7"/>
    </row>
    <row r="109" spans="1:11" x14ac:dyDescent="0.25">
      <c r="A109" s="64"/>
      <c r="B109" s="65"/>
      <c r="C109" s="65"/>
      <c r="D109" s="65"/>
      <c r="E109" s="65"/>
      <c r="F109" s="65"/>
      <c r="G109" s="65"/>
      <c r="H109" s="66"/>
      <c r="I109" s="7"/>
      <c r="J109" s="7"/>
      <c r="K109" s="7"/>
    </row>
    <row r="110" spans="1:11" x14ac:dyDescent="0.25">
      <c r="A110" s="61"/>
      <c r="B110" s="61"/>
      <c r="C110" s="61"/>
      <c r="D110" s="61"/>
      <c r="E110" s="61"/>
      <c r="F110" s="61"/>
      <c r="G110" s="61"/>
      <c r="H110" s="61"/>
      <c r="I110" s="7"/>
      <c r="J110" s="7"/>
      <c r="K110" s="7"/>
    </row>
    <row r="111" spans="1:11" ht="13.8" x14ac:dyDescent="0.25">
      <c r="A111" s="61" t="s">
        <v>1</v>
      </c>
      <c r="B111" s="61" t="s">
        <v>10</v>
      </c>
      <c r="C111" s="61" t="s">
        <v>0</v>
      </c>
      <c r="D111" s="67"/>
      <c r="E111" s="67"/>
      <c r="F111" s="67"/>
      <c r="G111" s="61" t="s">
        <v>0</v>
      </c>
      <c r="H111" s="61" t="s">
        <v>0</v>
      </c>
      <c r="I111" s="7"/>
      <c r="J111" s="7"/>
      <c r="K111" s="7"/>
    </row>
    <row r="112" spans="1:11" x14ac:dyDescent="0.25">
      <c r="A112" s="63" t="s">
        <v>11</v>
      </c>
      <c r="B112" s="63"/>
      <c r="C112" s="63"/>
      <c r="D112" s="63"/>
      <c r="E112" s="63"/>
      <c r="F112" s="63"/>
      <c r="G112" s="63"/>
      <c r="H112" s="63"/>
      <c r="I112" s="7"/>
      <c r="J112" s="7"/>
      <c r="K112" s="7"/>
    </row>
    <row r="113" spans="1:11" x14ac:dyDescent="0.25">
      <c r="A113" s="63" t="s">
        <v>12</v>
      </c>
      <c r="B113" s="63"/>
      <c r="C113" s="63"/>
      <c r="D113" s="63"/>
      <c r="E113" s="63"/>
      <c r="F113" s="63"/>
      <c r="G113" s="63"/>
      <c r="H113" s="63"/>
      <c r="I113" s="7"/>
      <c r="J113" s="7"/>
      <c r="K113" s="7"/>
    </row>
    <row r="114" spans="1:11" ht="13.8" x14ac:dyDescent="0.25">
      <c r="A114" s="61" t="s">
        <v>2</v>
      </c>
      <c r="B114" s="61" t="s">
        <v>13</v>
      </c>
      <c r="C114" s="61"/>
      <c r="D114" s="61"/>
      <c r="E114" s="61"/>
      <c r="F114" s="61"/>
      <c r="G114" s="61"/>
      <c r="H114" s="61"/>
      <c r="I114" s="7"/>
      <c r="J114" s="7"/>
      <c r="K114" s="7"/>
    </row>
    <row r="115" spans="1:11" ht="13.8" x14ac:dyDescent="0.25">
      <c r="A115" s="61"/>
      <c r="B115" s="61" t="s">
        <v>14</v>
      </c>
      <c r="C115" s="61"/>
      <c r="D115" s="61"/>
      <c r="E115" s="61"/>
      <c r="F115" s="61"/>
      <c r="G115" s="61"/>
      <c r="H115" s="61"/>
      <c r="I115" s="7"/>
      <c r="J115" s="7"/>
      <c r="K115" s="7"/>
    </row>
    <row r="116" spans="1:11" ht="13.8" thickBot="1" x14ac:dyDescent="0.3">
      <c r="A116" s="68" t="s">
        <v>15</v>
      </c>
      <c r="B116" s="69"/>
      <c r="C116" s="69"/>
      <c r="D116" s="69"/>
      <c r="E116" s="69"/>
      <c r="F116" s="69"/>
      <c r="G116" s="69"/>
      <c r="H116" s="70"/>
      <c r="I116" s="7"/>
      <c r="J116" s="7"/>
      <c r="K116" s="7"/>
    </row>
    <row r="117" spans="1:11" ht="27.6" x14ac:dyDescent="0.25">
      <c r="A117" s="61"/>
      <c r="B117" s="61" t="s">
        <v>16</v>
      </c>
      <c r="C117" s="61"/>
      <c r="D117" s="61"/>
      <c r="E117" s="61"/>
      <c r="F117" s="61"/>
      <c r="G117" s="61"/>
      <c r="H117" s="61"/>
      <c r="I117" s="7"/>
      <c r="J117" s="7"/>
      <c r="K117" s="7"/>
    </row>
    <row r="118" spans="1:11" ht="27.6" x14ac:dyDescent="0.25">
      <c r="A118" s="61"/>
      <c r="B118" s="61" t="s">
        <v>17</v>
      </c>
      <c r="C118" s="61"/>
      <c r="D118" s="61"/>
      <c r="E118" s="61"/>
      <c r="F118" s="61"/>
      <c r="G118" s="61"/>
      <c r="H118" s="61"/>
      <c r="I118" s="7"/>
      <c r="J118" s="7"/>
      <c r="K118" s="7"/>
    </row>
    <row r="119" spans="1:11" ht="27.6" x14ac:dyDescent="0.25">
      <c r="A119" s="61" t="s">
        <v>3</v>
      </c>
      <c r="B119" s="61" t="s">
        <v>18</v>
      </c>
      <c r="C119" s="61" t="s">
        <v>0</v>
      </c>
      <c r="D119" s="67"/>
      <c r="E119" s="67"/>
      <c r="F119" s="67"/>
      <c r="G119" s="61" t="s">
        <v>0</v>
      </c>
      <c r="H119" s="61" t="s">
        <v>0</v>
      </c>
      <c r="I119" s="7"/>
      <c r="J119" s="7"/>
      <c r="K119" s="7"/>
    </row>
    <row r="120" spans="1:11" ht="22.95" customHeight="1" x14ac:dyDescent="0.25">
      <c r="A120" s="71" t="s">
        <v>123</v>
      </c>
      <c r="B120" s="71"/>
      <c r="C120" s="71"/>
      <c r="D120" s="71"/>
      <c r="E120" s="71"/>
      <c r="F120" s="71"/>
      <c r="G120" s="71"/>
      <c r="H120" s="71"/>
      <c r="I120" s="71"/>
      <c r="J120" s="71"/>
      <c r="K120" s="71"/>
    </row>
    <row r="121" spans="1:11" ht="25.35" customHeight="1" x14ac:dyDescent="0.25">
      <c r="A121" s="72" t="s">
        <v>131</v>
      </c>
      <c r="B121" s="72"/>
      <c r="C121" s="72"/>
      <c r="D121" s="72"/>
      <c r="E121" s="72"/>
      <c r="F121" s="72"/>
      <c r="G121" s="72"/>
      <c r="H121" s="72"/>
      <c r="I121" s="72"/>
      <c r="J121" s="72"/>
      <c r="K121" s="72"/>
    </row>
    <row r="122" spans="1:11" ht="18" customHeight="1" x14ac:dyDescent="0.25">
      <c r="A122" s="72" t="s">
        <v>105</v>
      </c>
      <c r="B122" s="73"/>
      <c r="C122" s="73"/>
      <c r="D122" s="73"/>
      <c r="E122" s="73"/>
      <c r="F122" s="73"/>
      <c r="G122" s="73"/>
      <c r="H122" s="73"/>
      <c r="I122" s="73"/>
      <c r="J122" s="73"/>
      <c r="K122" s="73"/>
    </row>
    <row r="123" spans="1:11" ht="19.5" customHeight="1" x14ac:dyDescent="0.25">
      <c r="A123" s="74" t="s">
        <v>124</v>
      </c>
      <c r="B123" s="75"/>
      <c r="C123" s="75"/>
      <c r="D123" s="75"/>
      <c r="E123" s="75"/>
      <c r="F123" s="75"/>
      <c r="G123" s="75"/>
      <c r="H123" s="75"/>
      <c r="I123" s="75"/>
      <c r="J123" s="75"/>
      <c r="K123" s="75"/>
    </row>
    <row r="124" spans="1:11" ht="43.5" customHeight="1" x14ac:dyDescent="0.25">
      <c r="A124" s="72" t="s">
        <v>146</v>
      </c>
      <c r="B124" s="72"/>
      <c r="C124" s="72"/>
      <c r="D124" s="72"/>
      <c r="E124" s="72"/>
      <c r="F124" s="72"/>
      <c r="G124" s="72"/>
      <c r="H124" s="72"/>
      <c r="I124" s="72"/>
      <c r="J124" s="72"/>
      <c r="K124" s="72"/>
    </row>
    <row r="125" spans="1:11" ht="16.95" customHeight="1" x14ac:dyDescent="0.25">
      <c r="A125" s="72" t="s">
        <v>125</v>
      </c>
      <c r="B125" s="72"/>
      <c r="C125" s="72"/>
      <c r="D125" s="72"/>
      <c r="E125" s="72"/>
      <c r="F125" s="72"/>
      <c r="G125" s="72"/>
      <c r="H125" s="72"/>
      <c r="I125" s="72"/>
      <c r="J125" s="72"/>
      <c r="K125" s="72"/>
    </row>
    <row r="126" spans="1:11" ht="16.95" customHeight="1" x14ac:dyDescent="0.25">
      <c r="A126" s="72" t="s">
        <v>126</v>
      </c>
      <c r="B126" s="72"/>
      <c r="C126" s="72"/>
      <c r="D126" s="72"/>
      <c r="E126" s="72"/>
      <c r="F126" s="72"/>
      <c r="G126" s="72"/>
      <c r="H126" s="72"/>
      <c r="I126" s="72"/>
      <c r="J126" s="72"/>
      <c r="K126" s="72"/>
    </row>
    <row r="127" spans="1:1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</row>
    <row r="128" spans="1:1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</row>
    <row r="129" spans="1:11" ht="15.6" customHeight="1" x14ac:dyDescent="0.25">
      <c r="A129" s="7"/>
      <c r="B129" s="76" t="s">
        <v>104</v>
      </c>
      <c r="C129" s="76"/>
      <c r="D129" s="29"/>
      <c r="E129" s="76" t="s">
        <v>122</v>
      </c>
      <c r="F129" s="76"/>
      <c r="G129" s="76"/>
      <c r="H129" s="7"/>
      <c r="I129" s="7"/>
      <c r="J129" s="7"/>
      <c r="K129" s="7"/>
    </row>
  </sheetData>
  <mergeCells count="76">
    <mergeCell ref="A60:K60"/>
    <mergeCell ref="A95:K95"/>
    <mergeCell ref="A124:K124"/>
    <mergeCell ref="A125:K125"/>
    <mergeCell ref="A126:K126"/>
    <mergeCell ref="A112:H112"/>
    <mergeCell ref="A73:K73"/>
    <mergeCell ref="A74:K74"/>
    <mergeCell ref="A80:K80"/>
    <mergeCell ref="A81:K81"/>
    <mergeCell ref="A94:K94"/>
    <mergeCell ref="A96:K96"/>
    <mergeCell ref="A97:K97"/>
    <mergeCell ref="A99:K99"/>
    <mergeCell ref="A108:H108"/>
    <mergeCell ref="A109:H109"/>
    <mergeCell ref="E129:G129"/>
    <mergeCell ref="A113:H113"/>
    <mergeCell ref="A116:H116"/>
    <mergeCell ref="A120:K120"/>
    <mergeCell ref="A121:K121"/>
    <mergeCell ref="A122:K122"/>
    <mergeCell ref="A123:K123"/>
    <mergeCell ref="B129:C129"/>
    <mergeCell ref="A66:K66"/>
    <mergeCell ref="A67:K67"/>
    <mergeCell ref="A68:K68"/>
    <mergeCell ref="A69:K69"/>
    <mergeCell ref="A70:A71"/>
    <mergeCell ref="B70:B71"/>
    <mergeCell ref="C70:E70"/>
    <mergeCell ref="F70:H70"/>
    <mergeCell ref="I70:K70"/>
    <mergeCell ref="A65:K65"/>
    <mergeCell ref="C49:E49"/>
    <mergeCell ref="F49:H49"/>
    <mergeCell ref="I49:K49"/>
    <mergeCell ref="A52:K52"/>
    <mergeCell ref="C53:E53"/>
    <mergeCell ref="F53:H53"/>
    <mergeCell ref="I53:K53"/>
    <mergeCell ref="A56:K56"/>
    <mergeCell ref="C57:E57"/>
    <mergeCell ref="F57:H57"/>
    <mergeCell ref="I57:K57"/>
    <mergeCell ref="A64:K64"/>
    <mergeCell ref="C61:E61"/>
    <mergeCell ref="F61:H61"/>
    <mergeCell ref="I61:K61"/>
    <mergeCell ref="A17:K17"/>
    <mergeCell ref="A24:K24"/>
    <mergeCell ref="A31:E31"/>
    <mergeCell ref="A38:E38"/>
    <mergeCell ref="A45:K45"/>
    <mergeCell ref="A39:E39"/>
    <mergeCell ref="A47:A48"/>
    <mergeCell ref="B47:B48"/>
    <mergeCell ref="C47:E47"/>
    <mergeCell ref="F47:H47"/>
    <mergeCell ref="I47:K47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conditionalFormatting sqref="B50:B51 B54:B55 B58:B59 B62:B63 B86:B87 B92:B93">
    <cfRule type="cellIs" dxfId="6" priority="19" stopIfTrue="1" operator="equal">
      <formula>$C49</formula>
    </cfRule>
  </conditionalFormatting>
  <conditionalFormatting sqref="B62:B63">
    <cfRule type="cellIs" dxfId="5" priority="13" stopIfTrue="1" operator="equal">
      <formula>$C61</formula>
    </cfRule>
  </conditionalFormatting>
  <conditionalFormatting sqref="B61">
    <cfRule type="cellIs" dxfId="4" priority="21" stopIfTrue="1" operator="equal">
      <formula>#REF!</formula>
    </cfRule>
  </conditionalFormatting>
  <conditionalFormatting sqref="B83:B84">
    <cfRule type="cellIs" dxfId="3" priority="10" stopIfTrue="1" operator="equal">
      <formula>$C82</formula>
    </cfRule>
  </conditionalFormatting>
  <conditionalFormatting sqref="B92:B93">
    <cfRule type="cellIs" dxfId="2" priority="4" stopIfTrue="1" operator="equal">
      <formula>$C91</formula>
    </cfRule>
  </conditionalFormatting>
  <conditionalFormatting sqref="B92:B93">
    <cfRule type="cellIs" dxfId="1" priority="3" stopIfTrue="1" operator="equal">
      <formula>$C91</formula>
    </cfRule>
  </conditionalFormatting>
  <conditionalFormatting sqref="B89:B90">
    <cfRule type="cellIs" dxfId="0" priority="22" stopIfTrue="1" operator="equal">
      <formula>#REF!</formula>
    </cfRule>
  </conditionalFormatting>
  <pageMargins left="0.70866141732283472" right="0.70866141732283472" top="0.74803149606299213" bottom="0.74803149606299213" header="0.31496062992125984" footer="0.31496062992125984"/>
  <pageSetup paperSize="9" scale="56" fitToHeight="4" orientation="portrait" r:id="rId1"/>
  <rowBreaks count="2" manualBreakCount="2">
    <brk id="43" max="16383" man="1"/>
    <brk id="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7640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Admin</cp:lastModifiedBy>
  <cp:lastPrinted>2021-04-28T13:51:21Z</cp:lastPrinted>
  <dcterms:created xsi:type="dcterms:W3CDTF">2019-07-18T07:25:18Z</dcterms:created>
  <dcterms:modified xsi:type="dcterms:W3CDTF">2022-02-17T13:25:23Z</dcterms:modified>
</cp:coreProperties>
</file>