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530"/>
  <workbookPr/>
  <mc:AlternateContent xmlns:mc="http://schemas.openxmlformats.org/markup-compatibility/2006">
    <mc:Choice Requires="x15">
      <x15ac:absPath xmlns:x15ac="http://schemas.microsoft.com/office/spreadsheetml/2010/11/ac" url="C:\Users\User\Desktop\оцінка ефектиності за 2021 рік\"/>
    </mc:Choice>
  </mc:AlternateContent>
  <xr:revisionPtr revIDLastSave="0" documentId="13_ncr:1_{AAFF2629-D53C-471C-8D84-1183B84B39B2}" xr6:coauthVersionLast="46" xr6:coauthVersionMax="46" xr10:uidLastSave="{00000000-0000-0000-0000-000000000000}"/>
  <bookViews>
    <workbookView xWindow="-120" yWindow="-120" windowWidth="19440" windowHeight="15000" tabRatio="935" xr2:uid="{00000000-000D-0000-FFFF-FFFF00000000}"/>
  </bookViews>
  <sheets>
    <sheet name="2141" sheetId="57" r:id="rId1"/>
  </sheets>
  <calcPr calcId="191029"/>
</workbook>
</file>

<file path=xl/calcChain.xml><?xml version="1.0" encoding="utf-8"?>
<calcChain xmlns="http://schemas.openxmlformats.org/spreadsheetml/2006/main">
  <c r="H75" i="57" l="1"/>
  <c r="H77" i="57"/>
  <c r="E87" i="57"/>
  <c r="H87" i="57"/>
  <c r="I83" i="57"/>
  <c r="H83" i="57"/>
  <c r="H84" i="57"/>
  <c r="H49" i="57"/>
  <c r="H50" i="57"/>
  <c r="E49" i="57"/>
  <c r="E50" i="57"/>
  <c r="K49" i="57"/>
  <c r="K50" i="57"/>
  <c r="F107" i="57"/>
  <c r="F105" i="57"/>
  <c r="F101" i="57"/>
  <c r="F97" i="57"/>
  <c r="F96" i="57"/>
  <c r="F95" i="57"/>
  <c r="I86" i="57"/>
  <c r="H86" i="57"/>
  <c r="E86" i="57"/>
  <c r="E83" i="57"/>
  <c r="I81" i="57"/>
  <c r="H81" i="57"/>
  <c r="E81" i="57"/>
  <c r="I80" i="57"/>
  <c r="H80" i="57"/>
  <c r="E80" i="57"/>
  <c r="I77" i="57"/>
  <c r="E77" i="57"/>
  <c r="I75" i="57"/>
  <c r="E75" i="57"/>
  <c r="I74" i="57"/>
  <c r="H74" i="57"/>
  <c r="E74" i="57"/>
  <c r="I70" i="57"/>
  <c r="H70" i="57"/>
  <c r="E70" i="57"/>
  <c r="I67" i="57"/>
  <c r="G67" i="57"/>
  <c r="H67" i="57" s="1"/>
  <c r="E67" i="57"/>
  <c r="J58" i="57"/>
  <c r="I58" i="57"/>
  <c r="H58" i="57"/>
  <c r="E58" i="57"/>
  <c r="J55" i="57"/>
  <c r="I55" i="57"/>
  <c r="H55" i="57"/>
  <c r="E55" i="57"/>
  <c r="J52" i="57"/>
  <c r="I52" i="57"/>
  <c r="J51" i="57"/>
  <c r="I51" i="57"/>
  <c r="H51" i="57"/>
  <c r="E51" i="57"/>
  <c r="J48" i="57"/>
  <c r="I48" i="57"/>
  <c r="H48" i="57"/>
  <c r="E48" i="57"/>
  <c r="J45" i="57"/>
  <c r="I45" i="57"/>
  <c r="H45" i="57"/>
  <c r="E45" i="57"/>
  <c r="J44" i="57"/>
  <c r="I44" i="57"/>
  <c r="H44" i="57"/>
  <c r="E44" i="57"/>
  <c r="E32" i="57"/>
  <c r="E31" i="57"/>
  <c r="E30" i="57"/>
  <c r="E29" i="57"/>
  <c r="J19" i="57"/>
  <c r="I19" i="57"/>
  <c r="H19" i="57"/>
  <c r="E19" i="57"/>
  <c r="J16" i="57"/>
  <c r="I16" i="57"/>
  <c r="H16" i="57"/>
  <c r="E16" i="57"/>
  <c r="E27" i="57" l="1"/>
  <c r="K83" i="57"/>
  <c r="K67" i="57"/>
  <c r="K86" i="57"/>
  <c r="K80" i="57"/>
  <c r="K77" i="57"/>
  <c r="K74" i="57"/>
  <c r="K70" i="57"/>
  <c r="K81" i="57"/>
  <c r="K44" i="57"/>
  <c r="K45" i="57"/>
  <c r="K48" i="57"/>
  <c r="K51" i="57"/>
  <c r="K19" i="57"/>
  <c r="K16" i="57"/>
  <c r="K52" i="57"/>
  <c r="K55" i="57"/>
  <c r="K58" i="57"/>
  <c r="K75" i="57"/>
</calcChain>
</file>

<file path=xl/sharedStrings.xml><?xml version="1.0" encoding="utf-8"?>
<sst xmlns="http://schemas.openxmlformats.org/spreadsheetml/2006/main" count="241" uniqueCount="154">
  <si>
    <r>
      <rPr>
        <sz val="12"/>
        <rFont val="Times New Roman"/>
        <family val="1"/>
        <charset val="204"/>
      </rPr>
      <t>№ з/п</t>
    </r>
  </si>
  <si>
    <r>
      <rPr>
        <sz val="12"/>
        <rFont val="Times New Roman"/>
        <family val="1"/>
        <charset val="204"/>
      </rPr>
      <t>Показники</t>
    </r>
  </si>
  <si>
    <r>
      <rPr>
        <sz val="12"/>
        <rFont val="Times New Roman"/>
        <family val="1"/>
        <charset val="204"/>
      </rPr>
      <t>План з урахуванням змін</t>
    </r>
  </si>
  <si>
    <r>
      <rPr>
        <sz val="12"/>
        <rFont val="Times New Roman"/>
        <family val="1"/>
        <charset val="204"/>
      </rPr>
      <t>Виконано</t>
    </r>
  </si>
  <si>
    <r>
      <rPr>
        <sz val="12"/>
        <rFont val="Times New Roman"/>
        <family val="1"/>
        <charset val="204"/>
      </rPr>
      <t>Відхилення</t>
    </r>
  </si>
  <si>
    <r>
      <rPr>
        <sz val="11"/>
        <rFont val="Times New Roman"/>
        <family val="1"/>
        <charset val="204"/>
      </rPr>
      <t>1</t>
    </r>
  </si>
  <si>
    <r>
      <rPr>
        <sz val="12"/>
        <rFont val="Times New Roman"/>
        <family val="1"/>
        <charset val="204"/>
      </rPr>
      <t>В т.ч.</t>
    </r>
  </si>
  <si>
    <r>
      <rPr>
        <sz val="11"/>
        <rFont val="Times New Roman"/>
        <family val="1"/>
        <charset val="204"/>
      </rPr>
      <t>№ з/п</t>
    </r>
  </si>
  <si>
    <r>
      <rPr>
        <sz val="11"/>
        <rFont val="Times New Roman"/>
        <family val="1"/>
        <charset val="204"/>
      </rPr>
      <t>Показники</t>
    </r>
  </si>
  <si>
    <r>
      <rPr>
        <sz val="11"/>
        <rFont val="Times New Roman"/>
        <family val="1"/>
        <charset val="204"/>
      </rPr>
      <t>Відхилення</t>
    </r>
  </si>
  <si>
    <r>
      <rPr>
        <sz val="11"/>
        <rFont val="Times New Roman"/>
        <family val="1"/>
        <charset val="204"/>
      </rPr>
      <t>Залишок на початок року</t>
    </r>
  </si>
  <si>
    <r>
      <rPr>
        <sz val="11"/>
        <rFont val="Times New Roman"/>
        <family val="1"/>
        <charset val="204"/>
      </rPr>
      <t>х</t>
    </r>
  </si>
  <si>
    <r>
      <rPr>
        <sz val="11"/>
        <rFont val="Times New Roman"/>
        <family val="1"/>
        <charset val="204"/>
      </rPr>
      <t>В т.ч.</t>
    </r>
  </si>
  <si>
    <r>
      <rPr>
        <sz val="11"/>
        <rFont val="Times New Roman"/>
        <family val="1"/>
        <charset val="204"/>
      </rPr>
      <t>1.1</t>
    </r>
  </si>
  <si>
    <r>
      <rPr>
        <sz val="11"/>
        <rFont val="Times New Roman"/>
        <family val="1"/>
        <charset val="204"/>
      </rPr>
      <t>Власних надходжень</t>
    </r>
  </si>
  <si>
    <r>
      <rPr>
        <sz val="11"/>
        <rFont val="Times New Roman"/>
        <family val="1"/>
        <charset val="204"/>
      </rPr>
      <t>1.2</t>
    </r>
  </si>
  <si>
    <r>
      <rPr>
        <sz val="11"/>
        <rFont val="Times New Roman"/>
        <family val="1"/>
        <charset val="204"/>
      </rPr>
      <t>Інших надходжень</t>
    </r>
  </si>
  <si>
    <r>
      <rPr>
        <sz val="11"/>
        <rFont val="Times New Roman"/>
        <family val="1"/>
        <charset val="204"/>
      </rPr>
      <t>Пояснення причин наявності залишку надходжень спеціального фонду, в т.ч. власних надходжень бюджетних установ та інших надходжень , на початок року...</t>
    </r>
  </si>
  <si>
    <r>
      <rPr>
        <sz val="11"/>
        <rFont val="Times New Roman"/>
        <family val="1"/>
        <charset val="204"/>
      </rPr>
      <t>2</t>
    </r>
  </si>
  <si>
    <r>
      <rPr>
        <sz val="11"/>
        <rFont val="Times New Roman"/>
        <family val="1"/>
        <charset val="204"/>
      </rPr>
      <t>Надходження</t>
    </r>
  </si>
  <si>
    <r>
      <rPr>
        <sz val="11"/>
        <rFont val="Times New Roman"/>
        <family val="1"/>
        <charset val="204"/>
      </rPr>
      <t>2.1</t>
    </r>
  </si>
  <si>
    <r>
      <rPr>
        <sz val="11"/>
        <rFont val="Times New Roman"/>
        <family val="1"/>
        <charset val="204"/>
      </rPr>
      <t>2.2</t>
    </r>
  </si>
  <si>
    <r>
      <rPr>
        <sz val="11"/>
        <rFont val="Times New Roman"/>
        <family val="1"/>
        <charset val="204"/>
      </rPr>
      <t>Надходження позик</t>
    </r>
  </si>
  <si>
    <r>
      <rPr>
        <sz val="11"/>
        <rFont val="Times New Roman"/>
        <family val="1"/>
        <charset val="204"/>
      </rPr>
      <t>2.3</t>
    </r>
  </si>
  <si>
    <r>
      <rPr>
        <sz val="11"/>
        <rFont val="Times New Roman"/>
        <family val="1"/>
        <charset val="204"/>
      </rPr>
      <t>Повернення кредитів</t>
    </r>
  </si>
  <si>
    <r>
      <rPr>
        <sz val="11"/>
        <rFont val="Times New Roman"/>
        <family val="1"/>
        <charset val="204"/>
      </rPr>
      <t>2.4</t>
    </r>
  </si>
  <si>
    <r>
      <rPr>
        <sz val="11"/>
        <rFont val="Times New Roman"/>
        <family val="1"/>
        <charset val="204"/>
      </rPr>
      <t>Інші надходження</t>
    </r>
  </si>
  <si>
    <r>
      <rPr>
        <sz val="11"/>
        <rFont val="Times New Roman"/>
        <family val="1"/>
        <charset val="204"/>
      </rPr>
      <t>Пояснення причин відхилень фактичних обсягів надходжень від планових</t>
    </r>
  </si>
  <si>
    <r>
      <rPr>
        <sz val="11"/>
        <rFont val="Times New Roman"/>
        <family val="1"/>
        <charset val="204"/>
      </rPr>
      <t>3</t>
    </r>
  </si>
  <si>
    <r>
      <rPr>
        <sz val="11"/>
        <rFont val="Times New Roman"/>
        <family val="1"/>
        <charset val="204"/>
      </rPr>
      <t>Залишок на кінець року</t>
    </r>
  </si>
  <si>
    <r>
      <rPr>
        <sz val="11"/>
        <rFont val="Times New Roman"/>
        <family val="1"/>
        <charset val="204"/>
      </rPr>
      <t>3.1</t>
    </r>
  </si>
  <si>
    <r>
      <rPr>
        <sz val="11"/>
        <rFont val="Times New Roman"/>
        <family val="1"/>
        <charset val="204"/>
      </rPr>
      <t>3.2</t>
    </r>
  </si>
  <si>
    <r>
      <rPr>
        <sz val="11"/>
        <rFont val="Times New Roman"/>
        <family val="1"/>
        <charset val="204"/>
      </rPr>
      <t>Затверджено паспортом бюджетної програми на звітний період</t>
    </r>
  </si>
  <si>
    <r>
      <rPr>
        <sz val="11"/>
        <rFont val="Times New Roman"/>
        <family val="1"/>
        <charset val="204"/>
      </rPr>
      <t>Виконано за звітний період (касові видатки/надані кредити)</t>
    </r>
  </si>
  <si>
    <r>
      <rPr>
        <sz val="11"/>
        <rFont val="Times New Roman"/>
        <family val="1"/>
        <charset val="204"/>
      </rPr>
      <t>7</t>
    </r>
  </si>
  <si>
    <r>
      <rPr>
        <sz val="11"/>
        <rFont val="Times New Roman"/>
        <family val="1"/>
        <charset val="204"/>
      </rPr>
      <t>5</t>
    </r>
  </si>
  <si>
    <r>
      <rPr>
        <sz val="11"/>
        <rFont val="Times New Roman"/>
        <family val="1"/>
        <charset val="204"/>
      </rPr>
      <t>4</t>
    </r>
  </si>
  <si>
    <r>
      <rPr>
        <sz val="12"/>
        <rFont val="Times New Roman"/>
        <family val="1"/>
        <charset val="204"/>
      </rPr>
      <t>5.4 « Виконання показників бюджетної програми порівняно із показниками попереднього року»:    (тис. грн)</t>
    </r>
  </si>
  <si>
    <r>
      <rPr>
        <sz val="11"/>
        <rFont val="Times New Roman"/>
        <family val="1"/>
        <charset val="204"/>
      </rPr>
      <t>Попередній рік</t>
    </r>
  </si>
  <si>
    <r>
      <rPr>
        <sz val="11"/>
        <rFont val="Times New Roman"/>
        <family val="1"/>
        <charset val="204"/>
      </rPr>
      <t>Звітний рік</t>
    </r>
  </si>
  <si>
    <r>
      <rPr>
        <sz val="11"/>
        <rFont val="Times New Roman"/>
        <family val="1"/>
        <charset val="204"/>
      </rPr>
      <t>Видатки (надані кредити)</t>
    </r>
  </si>
  <si>
    <r>
      <rPr>
        <sz val="11"/>
        <rFont val="Times New Roman"/>
        <family val="1"/>
        <charset val="204"/>
      </rPr>
      <t>Код</t>
    </r>
  </si>
  <si>
    <r>
      <rPr>
        <sz val="11"/>
        <rFont val="Times New Roman"/>
        <family val="1"/>
        <charset val="204"/>
      </rPr>
      <t>6=5-4</t>
    </r>
  </si>
  <si>
    <r>
      <rPr>
        <sz val="11"/>
        <rFont val="Times New Roman"/>
        <family val="1"/>
        <charset val="204"/>
      </rPr>
      <t>8=3-7</t>
    </r>
  </si>
  <si>
    <r>
      <rPr>
        <sz val="11"/>
        <rFont val="Times New Roman"/>
        <family val="1"/>
        <charset val="204"/>
      </rPr>
      <t>1.</t>
    </r>
  </si>
  <si>
    <r>
      <rPr>
        <sz val="11"/>
        <rFont val="Times New Roman"/>
        <family val="1"/>
        <charset val="204"/>
      </rPr>
      <t>Надходження, всього:</t>
    </r>
  </si>
  <si>
    <r>
      <rPr>
        <sz val="11"/>
        <rFont val="Times New Roman"/>
        <family val="1"/>
        <charset val="204"/>
      </rPr>
      <t>Бюджет розвитку за джерелами</t>
    </r>
  </si>
  <si>
    <r>
      <rPr>
        <sz val="11"/>
        <rFont val="Times New Roman"/>
        <family val="1"/>
        <charset val="204"/>
      </rPr>
      <t>Надходження із аг. фонду бюджету до спецфонду (бюджету розвитку)</t>
    </r>
  </si>
  <si>
    <r>
      <rPr>
        <sz val="11"/>
        <rFont val="Times New Roman"/>
        <family val="1"/>
        <charset val="204"/>
      </rPr>
      <t>Запозичення до бюджету</t>
    </r>
  </si>
  <si>
    <r>
      <rPr>
        <sz val="11"/>
        <rFont val="Times New Roman"/>
        <family val="1"/>
        <charset val="204"/>
      </rPr>
      <t>Інші джерела</t>
    </r>
  </si>
  <si>
    <r>
      <rPr>
        <sz val="11"/>
        <rFont val="Times New Roman"/>
        <family val="1"/>
        <charset val="204"/>
      </rPr>
      <t>Видатки бюджету розвитку всього:</t>
    </r>
  </si>
  <si>
    <r>
      <rPr>
        <sz val="11"/>
        <rFont val="Times New Roman"/>
        <family val="1"/>
        <charset val="204"/>
      </rPr>
      <t>Пояснення щодо причин відхилення фактичних надходжень від касових видатків</t>
    </r>
  </si>
  <si>
    <r>
      <rPr>
        <sz val="11"/>
        <rFont val="Times New Roman"/>
        <family val="1"/>
        <charset val="204"/>
      </rPr>
      <t>Всього за інцест.проектами</t>
    </r>
  </si>
  <si>
    <r>
      <rPr>
        <sz val="11"/>
        <rFont val="Times New Roman"/>
        <family val="1"/>
        <charset val="204"/>
      </rPr>
      <t>Інвестиційний проект (програма )1</t>
    </r>
  </si>
  <si>
    <r>
      <rPr>
        <sz val="11"/>
        <rFont val="Times New Roman"/>
        <family val="1"/>
        <charset val="204"/>
      </rPr>
      <t>Пояснення щодо причин відхилення касових видатків на виконання інвестиційного проекту (програми) 1 від планового показника</t>
    </r>
  </si>
  <si>
    <r>
      <rPr>
        <sz val="11"/>
        <rFont val="Times New Roman"/>
        <family val="1"/>
        <charset val="204"/>
      </rPr>
      <t>Напрям спрямування коштів(об’ єкт)2</t>
    </r>
  </si>
  <si>
    <r>
      <rPr>
        <sz val="11"/>
        <rFont val="Times New Roman"/>
        <family val="1"/>
        <charset val="204"/>
      </rPr>
      <t>Кап.видатки з утримання бюджетних установ</t>
    </r>
  </si>
  <si>
    <t xml:space="preserve">Додаток </t>
  </si>
  <si>
    <t>до Методичних рекомендацій щодо здійснення оцінки ефективності бюджетних програм</t>
  </si>
  <si>
    <t>1.</t>
  </si>
  <si>
    <t>.0200000</t>
  </si>
  <si>
    <t>Виконавчий комітет Ніжинської міської ради</t>
  </si>
  <si>
    <t>(КПКВК МБ)</t>
  </si>
  <si>
    <t>(найменування головного розпорядника)</t>
  </si>
  <si>
    <t>2.</t>
  </si>
  <si>
    <t>.0210000</t>
  </si>
  <si>
    <t>(найменування відповідального виконавця)</t>
  </si>
  <si>
    <t>3.</t>
  </si>
  <si>
    <t>(КФКВК)1</t>
  </si>
  <si>
    <t>4.</t>
  </si>
  <si>
    <t>Мета бюджетної програми:</t>
  </si>
  <si>
    <t>5.</t>
  </si>
  <si>
    <t>Оцінка  ефективності бюджетної програми за критеріями:</t>
  </si>
  <si>
    <t>загальний фонд</t>
  </si>
  <si>
    <t>спеціальний фонд</t>
  </si>
  <si>
    <t>разом</t>
  </si>
  <si>
    <t>спеціальн ий фонд</t>
  </si>
  <si>
    <t>загальн ий фонд</t>
  </si>
  <si>
    <t>спеціаль ний фонд</t>
  </si>
  <si>
    <t>1</t>
  </si>
  <si>
    <t>2</t>
  </si>
  <si>
    <t>3</t>
  </si>
  <si>
    <t>4</t>
  </si>
  <si>
    <t>5</t>
  </si>
  <si>
    <t>6</t>
  </si>
  <si>
    <t>7</t>
  </si>
  <si>
    <t>8</t>
  </si>
  <si>
    <t>9</t>
  </si>
  <si>
    <t>План з урахуванням змін</t>
  </si>
  <si>
    <t>Виконано</t>
  </si>
  <si>
    <t>Відхилення</t>
  </si>
  <si>
    <t>5.2 «Виконання бюджетної програми за джерелами надходжень спеціального фонду»                     (тис .грн.)</t>
  </si>
  <si>
    <r>
      <rPr>
        <b/>
        <sz val="11"/>
        <rFont val="Times New Roman"/>
        <family val="1"/>
        <charset val="204"/>
      </rPr>
      <t>1</t>
    </r>
  </si>
  <si>
    <r>
      <rPr>
        <b/>
        <sz val="11"/>
        <rFont val="Times New Roman"/>
        <family val="1"/>
        <charset val="204"/>
      </rPr>
      <t>затрат</t>
    </r>
  </si>
  <si>
    <r>
      <rPr>
        <b/>
        <sz val="11"/>
        <rFont val="Times New Roman"/>
        <family val="1"/>
        <charset val="204"/>
      </rPr>
      <t>2</t>
    </r>
  </si>
  <si>
    <r>
      <rPr>
        <b/>
        <sz val="11"/>
        <rFont val="Times New Roman"/>
        <family val="1"/>
        <charset val="204"/>
      </rPr>
      <t>продукту</t>
    </r>
  </si>
  <si>
    <r>
      <rPr>
        <b/>
        <sz val="11"/>
        <rFont val="Times New Roman"/>
        <family val="1"/>
        <charset val="204"/>
      </rPr>
      <t>3</t>
    </r>
  </si>
  <si>
    <r>
      <rPr>
        <b/>
        <sz val="11"/>
        <rFont val="Times New Roman"/>
        <family val="1"/>
        <charset val="204"/>
      </rPr>
      <t>ефективності</t>
    </r>
  </si>
  <si>
    <t>Оцінка відповідності фактичних результативних показників проведеним видаткам за напрямком використання бюджетних коштів, спрямованих на досягненя цих показників</t>
  </si>
  <si>
    <t>Напрям використання бюджетних коштів</t>
  </si>
  <si>
    <t>Відхилення виконання    (у відсотках)</t>
  </si>
  <si>
    <t>Пояснення щодо динаміки результативних показників за відповідним напрямом використання бюджетних коштів</t>
  </si>
  <si>
    <r>
      <rPr>
        <b/>
        <sz val="11"/>
        <rFont val="Times New Roman"/>
        <family val="1"/>
        <charset val="204"/>
      </rPr>
      <t>Напрям використання бюджетних коштів</t>
    </r>
  </si>
  <si>
    <t>Загальний обсяг фінансування проекту (програми), всього</t>
  </si>
  <si>
    <t>План на звітний період з урахуванням змін</t>
  </si>
  <si>
    <t>Виконано за звітний період</t>
  </si>
  <si>
    <t>Виконано всього</t>
  </si>
  <si>
    <t>Залишок фінансування на майбутні періоди</t>
  </si>
  <si>
    <t xml:space="preserve">б.Узагальнений висновок щодо: </t>
  </si>
  <si>
    <t>Спеціальний фонд</t>
  </si>
  <si>
    <t>Видатки (надані кредити)</t>
  </si>
  <si>
    <t>5.5 «Виконання інвестиційних (проектів) програм»:  (тис.грн.)</t>
  </si>
  <si>
    <t>Фактичні результативні показники повністю відповідають напрямкам використання коштів по програмі.</t>
  </si>
  <si>
    <t xml:space="preserve">Пояснення щодо причин відхилення фактичних надходжень від планового показника - </t>
  </si>
  <si>
    <t xml:space="preserve">Пояснення щодо причин відхилення касовихвидатків від планового показника </t>
  </si>
  <si>
    <t>Напрям спрямування коштів (об’єкт)1</t>
  </si>
  <si>
    <t>якості</t>
  </si>
  <si>
    <t xml:space="preserve">Пояснення щодо розбіжностей між фактичними та плановии результативними показниками: </t>
  </si>
  <si>
    <t>Загальний фонд</t>
  </si>
  <si>
    <t>з них жінок</t>
  </si>
  <si>
    <t>Головний бухгалтер виконавчого комітету Ніжинської  міської ради</t>
  </si>
  <si>
    <t>Наталія ЄФІМЕНКО</t>
  </si>
  <si>
    <t>Аналіз бюджетної програми показав, що кошти  використані за призначенням.</t>
  </si>
  <si>
    <t>.0212141</t>
  </si>
  <si>
    <t>.0763</t>
  </si>
  <si>
    <t>5.1 «Виконання бюджетної програми за напрямами використання бюджетних коштів»:                                                    ( тис.грн)</t>
  </si>
  <si>
    <t>Профілактика  сказу постраждалих від укусів тварин (недопущення захворювання)</t>
  </si>
  <si>
    <t xml:space="preserve">5.3. «Виконання результативних показників бюджетної програми за напрямками використання бюджетних коштів»    </t>
  </si>
  <si>
    <t>Видатки на забезпечення медикаментами на імунопрофілактику</t>
  </si>
  <si>
    <t>Кількість діючих програм по імунопрофілактиці інфекційних захворювань</t>
  </si>
  <si>
    <t>Кількість хворих забезпечених медикаментами на імунопрофілактику</t>
  </si>
  <si>
    <t>Кількість прийнятих рішень</t>
  </si>
  <si>
    <t>вартість однієї вакини</t>
  </si>
  <si>
    <t>Темп зростання обсягу видатків на імунопрофілактику</t>
  </si>
  <si>
    <t>Забезпеченість медикаментами на імунопрофілактику від потреби</t>
  </si>
  <si>
    <t>Кошти направлені  на забезпечення постраждалих від укусів тварин вакцинами від сказу.</t>
  </si>
  <si>
    <t xml:space="preserve">Програми і централізовані заходи з імунопрофілактики </t>
  </si>
  <si>
    <t>Запобігання розвитку у жінок та чоловіків таких небезпечних хвороб як сказ (має 100% летальність) та правець, шляхом забезпечення профілактичних заходів.</t>
  </si>
  <si>
    <t>з них чоловіків</t>
  </si>
  <si>
    <t>середні витрати на одного хворого</t>
  </si>
  <si>
    <t>забезпеченість на імунопрофілактику порівняно з минулим роком</t>
  </si>
  <si>
    <t>Кількість хворих забезпечених медикаментами на імунопрофілактику зменшилась, а видатки на одного хворого збільшились за рахунок здорожчання вакцини</t>
  </si>
  <si>
    <t>Оцінка ефективності бюджетної програми за 2021 рік</t>
  </si>
  <si>
    <r>
      <rPr>
        <b/>
        <sz val="12"/>
        <rFont val="Times New Roman"/>
        <family val="1"/>
        <charset val="204"/>
      </rPr>
      <t>Пояснення щодо причин відхилення касових видатків(наданих кредитів) від планового показника:</t>
    </r>
    <r>
      <rPr>
        <sz val="12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>Відхилення касових видатків від планових пояснюється  економією коштів від закупівлі</t>
    </r>
  </si>
  <si>
    <r>
      <t>Пояснення щодо розбіжностей між фактичними та плановии результативними показниками:</t>
    </r>
    <r>
      <rPr>
        <i/>
        <sz val="11"/>
        <rFont val="Times New Roman"/>
        <family val="1"/>
        <charset val="204"/>
      </rPr>
      <t xml:space="preserve"> Залишок плану.</t>
    </r>
  </si>
  <si>
    <r>
      <t>Пояснення щодо розбіжностей між фактичними та плановии результативними показниками:</t>
    </r>
    <r>
      <rPr>
        <i/>
        <sz val="11"/>
        <rFont val="Times New Roman"/>
        <family val="1"/>
        <charset val="204"/>
      </rPr>
      <t xml:space="preserve"> </t>
    </r>
  </si>
  <si>
    <r>
      <t>Пояснення щодо збільшення (зменшення) обсягів проведених видатків (наданих кредитів) порівняно із аналогічними показниками попереднього року:</t>
    </r>
    <r>
      <rPr>
        <b/>
        <i/>
        <sz val="11"/>
        <rFont val="Times New Roman"/>
        <family val="1"/>
        <charset val="204"/>
      </rPr>
      <t xml:space="preserve"> </t>
    </r>
    <r>
      <rPr>
        <i/>
        <sz val="11"/>
        <rFont val="Times New Roman"/>
        <family val="1"/>
        <charset val="204"/>
      </rPr>
      <t>збільшились видатки на закупівлю зарахунок здорожчання вакцини</t>
    </r>
  </si>
  <si>
    <r>
      <t xml:space="preserve">Пояснення щодо збільшення(зменшення) обсягів проведених видатків (наданих кредитів ) за напрямом використання бюджетних коштів порівняно із аналогічними показниками попереднього року , а також щодо змін у структурі напрямів використання коштів </t>
    </r>
    <r>
      <rPr>
        <i/>
        <sz val="11"/>
        <rFont val="Times New Roman"/>
        <family val="1"/>
        <charset val="204"/>
      </rPr>
      <t>збільшились видатки на закупівлю зарахунок здорожчання вакцини</t>
    </r>
  </si>
  <si>
    <r>
      <t xml:space="preserve">5.6    «Наявність фінансових порушень за результатами контрольних заходів»: </t>
    </r>
    <r>
      <rPr>
        <i/>
        <sz val="11"/>
        <rFont val="Times New Roman"/>
        <family val="1"/>
        <charset val="204"/>
      </rPr>
      <t>Фінансових порушень не виявлено.</t>
    </r>
  </si>
  <si>
    <r>
      <t>5.7    «Стан фінансової дисципліни» :</t>
    </r>
    <r>
      <rPr>
        <i/>
        <sz val="11"/>
        <rFont val="Times New Roman"/>
        <family val="1"/>
        <charset val="204"/>
      </rPr>
      <t xml:space="preserve"> Станом на 01.01.2022 р.    кредиторська  та дебіторська  заборгованість відсутня</t>
    </r>
  </si>
  <si>
    <r>
      <rPr>
        <b/>
        <sz val="11"/>
        <rFont val="Times New Roman"/>
        <family val="1"/>
        <charset val="204"/>
      </rPr>
      <t>актуальності бюджетної програми</t>
    </r>
    <r>
      <rPr>
        <i/>
        <sz val="11"/>
        <rFont val="Times New Roman"/>
        <family val="1"/>
        <charset val="204"/>
      </rPr>
      <t xml:space="preserve"> - Програма направлена  на запобігання розвитку у людей таких небезпечних хвороб як сказ та правець, шляхом забезпечення профілактичних заходів.</t>
    </r>
  </si>
  <si>
    <r>
      <rPr>
        <b/>
        <sz val="11"/>
        <rFont val="Times New Roman"/>
        <family val="1"/>
        <charset val="204"/>
      </rPr>
      <t xml:space="preserve">ефективності бюджетної програми </t>
    </r>
    <r>
      <rPr>
        <sz val="11"/>
        <rFont val="Times New Roman"/>
        <family val="1"/>
        <charset val="204"/>
      </rPr>
      <t xml:space="preserve">- </t>
    </r>
    <r>
      <rPr>
        <i/>
        <sz val="11"/>
        <rFont val="Times New Roman"/>
        <family val="1"/>
        <charset val="204"/>
      </rPr>
      <t xml:space="preserve">   Отримали  вакцини 31 особа</t>
    </r>
  </si>
  <si>
    <r>
      <rPr>
        <b/>
        <sz val="11"/>
        <rFont val="Times New Roman"/>
        <family val="1"/>
        <charset val="204"/>
      </rPr>
      <t>корисності бюджетної програми</t>
    </r>
    <r>
      <rPr>
        <sz val="11"/>
        <rFont val="Times New Roman"/>
        <family val="1"/>
        <charset val="204"/>
      </rPr>
      <t xml:space="preserve"> -</t>
    </r>
    <r>
      <rPr>
        <i/>
        <sz val="11"/>
        <rFont val="Times New Roman"/>
        <family val="1"/>
        <charset val="204"/>
      </rPr>
      <t xml:space="preserve">    Недопущення розвитку небезпечних хвороб(сказу, правцю).</t>
    </r>
  </si>
  <si>
    <r>
      <rPr>
        <b/>
        <sz val="11"/>
        <rFont val="Times New Roman"/>
        <family val="1"/>
        <charset val="204"/>
      </rPr>
      <t>Довгострокових наслідків бюджетної програми</t>
    </r>
    <r>
      <rPr>
        <sz val="11"/>
        <rFont val="Times New Roman"/>
        <family val="1"/>
        <charset val="204"/>
      </rPr>
      <t xml:space="preserve"> - </t>
    </r>
    <r>
      <rPr>
        <i/>
        <sz val="11"/>
        <rFont val="Times New Roman"/>
        <family val="1"/>
        <charset val="204"/>
      </rPr>
      <t xml:space="preserve">Має довгостроковий термін дії.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</si>
</sst>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\ _₽_-;\-* #,##0.00\ _₽_-;_-* &quot;-&quot;??\ _₽_-;_-@_-"/>
    <numFmt numFmtId="165" formatCode="0.0"/>
    <numFmt numFmtId="166" formatCode="_-* #,##0.000\ _₽_-;\-* #,##0.000\ _₽_-;_-* &quot;-&quot;??\ _₽_-;_-@_-"/>
    <numFmt numFmtId="167" formatCode="#,##0.00_ ;\-#,##0.00\ "/>
  </numFmts>
  <fonts count="19" x14ac:knownFonts="1">
    <font>
      <sz val="10"/>
      <name val="Arial"/>
    </font>
    <font>
      <sz val="10"/>
      <name val="Arial"/>
      <family val="2"/>
      <charset val="204"/>
    </font>
    <font>
      <sz val="9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i/>
      <sz val="12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10"/>
      <name val="Arial"/>
      <family val="2"/>
      <charset val="204"/>
    </font>
    <font>
      <i/>
      <sz val="11"/>
      <name val="Times New Roman"/>
      <family val="1"/>
      <charset val="204"/>
    </font>
    <font>
      <i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8">
    <xf numFmtId="0" fontId="0" fillId="0" borderId="0"/>
    <xf numFmtId="0" fontId="1" fillId="0" borderId="2"/>
    <xf numFmtId="0" fontId="12" fillId="0" borderId="2"/>
    <xf numFmtId="0" fontId="13" fillId="0" borderId="2"/>
    <xf numFmtId="164" fontId="1" fillId="0" borderId="2" applyFont="0" applyFill="0" applyBorder="0" applyAlignment="0" applyProtection="0"/>
    <xf numFmtId="0" fontId="13" fillId="0" borderId="2"/>
    <xf numFmtId="0" fontId="13" fillId="0" borderId="2"/>
    <xf numFmtId="0" fontId="13" fillId="0" borderId="2"/>
    <xf numFmtId="0" fontId="13" fillId="0" borderId="2"/>
    <xf numFmtId="0" fontId="16" fillId="0" borderId="2"/>
    <xf numFmtId="0" fontId="16" fillId="0" borderId="2"/>
    <xf numFmtId="0" fontId="16" fillId="0" borderId="2"/>
    <xf numFmtId="0" fontId="16" fillId="0" borderId="2"/>
    <xf numFmtId="0" fontId="16" fillId="0" borderId="2"/>
    <xf numFmtId="0" fontId="16" fillId="0" borderId="2"/>
    <xf numFmtId="0" fontId="16" fillId="0" borderId="2"/>
    <xf numFmtId="0" fontId="16" fillId="0" borderId="2"/>
    <xf numFmtId="0" fontId="16" fillId="0" borderId="2"/>
  </cellStyleXfs>
  <cellXfs count="55">
    <xf numFmtId="0" fontId="0" fillId="0" borderId="0" xfId="0"/>
    <xf numFmtId="0" fontId="7" fillId="0" borderId="0" xfId="0" applyFont="1" applyFill="1" applyAlignment="1">
      <alignment horizontal="left" vertical="center" wrapText="1"/>
    </xf>
    <xf numFmtId="0" fontId="4" fillId="0" borderId="0" xfId="0" applyFont="1" applyFill="1" applyAlignment="1">
      <alignment horizontal="left" vertical="center" wrapText="1"/>
    </xf>
    <xf numFmtId="0" fontId="7" fillId="0" borderId="2" xfId="9" applyFont="1" applyFill="1" applyAlignment="1">
      <alignment horizontal="left" vertical="center" wrapText="1"/>
    </xf>
    <xf numFmtId="0" fontId="3" fillId="0" borderId="2" xfId="9" applyFont="1" applyFill="1" applyAlignment="1">
      <alignment horizontal="center" vertical="center" wrapText="1"/>
    </xf>
    <xf numFmtId="0" fontId="7" fillId="0" borderId="2" xfId="9" applyFont="1" applyFill="1" applyAlignment="1">
      <alignment horizontal="center" vertical="center" wrapText="1"/>
    </xf>
    <xf numFmtId="0" fontId="6" fillId="0" borderId="5" xfId="9" applyFont="1" applyFill="1" applyBorder="1" applyAlignment="1">
      <alignment horizontal="center" vertical="center" wrapText="1"/>
    </xf>
    <xf numFmtId="0" fontId="6" fillId="0" borderId="2" xfId="9" applyFont="1" applyFill="1" applyAlignment="1">
      <alignment horizontal="center" vertical="center" wrapText="1"/>
    </xf>
    <xf numFmtId="0" fontId="2" fillId="0" borderId="5" xfId="9" applyFont="1" applyFill="1" applyBorder="1" applyAlignment="1">
      <alignment horizontal="center" vertical="center" wrapText="1"/>
    </xf>
    <xf numFmtId="0" fontId="10" fillId="0" borderId="2" xfId="9" applyFont="1" applyFill="1" applyAlignment="1">
      <alignment horizontal="left" vertical="center" wrapText="1"/>
    </xf>
    <xf numFmtId="0" fontId="2" fillId="0" borderId="5" xfId="9" applyFont="1" applyFill="1" applyBorder="1" applyAlignment="1">
      <alignment horizontal="left" vertical="center" wrapText="1"/>
    </xf>
    <xf numFmtId="0" fontId="7" fillId="0" borderId="5" xfId="9" applyFont="1" applyFill="1" applyBorder="1" applyAlignment="1">
      <alignment vertical="center" wrapText="1"/>
    </xf>
    <xf numFmtId="0" fontId="10" fillId="0" borderId="5" xfId="9" applyFont="1" applyFill="1" applyBorder="1" applyAlignment="1">
      <alignment horizontal="center" vertical="center" wrapText="1"/>
    </xf>
    <xf numFmtId="0" fontId="8" fillId="0" borderId="2" xfId="9" applyFont="1" applyFill="1" applyAlignment="1">
      <alignment horizontal="center" vertical="center" wrapText="1"/>
    </xf>
    <xf numFmtId="0" fontId="7" fillId="0" borderId="5" xfId="9" applyFont="1" applyFill="1" applyBorder="1" applyAlignment="1">
      <alignment horizontal="left" vertical="center" wrapText="1"/>
    </xf>
    <xf numFmtId="0" fontId="7" fillId="0" borderId="5" xfId="9" applyFont="1" applyFill="1" applyBorder="1" applyAlignment="1">
      <alignment horizontal="center" vertical="center" wrapText="1"/>
    </xf>
    <xf numFmtId="0" fontId="10" fillId="0" borderId="5" xfId="9" applyFont="1" applyFill="1" applyBorder="1" applyAlignment="1">
      <alignment horizontal="left" vertical="center" wrapText="1"/>
    </xf>
    <xf numFmtId="0" fontId="11" fillId="0" borderId="5" xfId="9" applyFont="1" applyFill="1" applyBorder="1" applyAlignment="1">
      <alignment horizontal="left" vertical="center" wrapText="1"/>
    </xf>
    <xf numFmtId="0" fontId="5" fillId="0" borderId="5" xfId="9" applyFont="1" applyFill="1" applyBorder="1" applyAlignment="1">
      <alignment horizontal="center" vertical="center" wrapText="1"/>
    </xf>
    <xf numFmtId="0" fontId="5" fillId="0" borderId="5" xfId="9" applyFont="1" applyFill="1" applyBorder="1" applyAlignment="1">
      <alignment horizontal="left" vertical="center" wrapText="1"/>
    </xf>
    <xf numFmtId="0" fontId="4" fillId="0" borderId="0" xfId="0" applyFont="1" applyFill="1" applyAlignment="1">
      <alignment horizontal="center" vertical="center" wrapText="1"/>
    </xf>
    <xf numFmtId="0" fontId="4" fillId="0" borderId="2" xfId="9" applyFont="1" applyFill="1" applyBorder="1" applyAlignment="1">
      <alignment horizontal="left" vertical="center" wrapText="1"/>
    </xf>
    <xf numFmtId="0" fontId="11" fillId="0" borderId="5" xfId="9" applyFont="1" applyFill="1" applyBorder="1" applyAlignment="1">
      <alignment horizontal="center" vertical="center" wrapText="1"/>
    </xf>
    <xf numFmtId="0" fontId="10" fillId="0" borderId="5" xfId="9" applyFont="1" applyFill="1" applyBorder="1" applyAlignment="1">
      <alignment horizontal="center" vertical="center" wrapText="1"/>
    </xf>
    <xf numFmtId="0" fontId="10" fillId="0" borderId="2" xfId="9" applyFont="1" applyFill="1" applyBorder="1" applyAlignment="1">
      <alignment horizontal="left" vertical="center" wrapText="1"/>
    </xf>
    <xf numFmtId="0" fontId="5" fillId="0" borderId="2" xfId="9" applyFont="1" applyFill="1" applyBorder="1" applyAlignment="1">
      <alignment horizontal="left" vertical="center" wrapText="1"/>
    </xf>
    <xf numFmtId="0" fontId="7" fillId="0" borderId="2" xfId="9" applyFont="1" applyFill="1" applyBorder="1" applyAlignment="1">
      <alignment horizontal="left" vertical="center" wrapText="1"/>
    </xf>
    <xf numFmtId="0" fontId="7" fillId="0" borderId="5" xfId="9" applyFont="1" applyFill="1" applyBorder="1" applyAlignment="1">
      <alignment horizontal="center" vertical="center" wrapText="1"/>
    </xf>
    <xf numFmtId="0" fontId="5" fillId="0" borderId="5" xfId="9" applyFont="1" applyFill="1" applyBorder="1" applyAlignment="1">
      <alignment horizontal="left" vertical="center" wrapText="1"/>
    </xf>
    <xf numFmtId="0" fontId="7" fillId="0" borderId="5" xfId="9" applyFont="1" applyFill="1" applyBorder="1" applyAlignment="1">
      <alignment horizontal="left" vertical="center" wrapText="1"/>
    </xf>
    <xf numFmtId="0" fontId="7" fillId="0" borderId="1" xfId="9" applyFont="1" applyFill="1" applyBorder="1" applyAlignment="1">
      <alignment horizontal="left" vertical="center" wrapText="1"/>
    </xf>
    <xf numFmtId="0" fontId="7" fillId="0" borderId="3" xfId="9" applyFont="1" applyFill="1" applyBorder="1" applyAlignment="1">
      <alignment horizontal="left" vertical="center" wrapText="1"/>
    </xf>
    <xf numFmtId="0" fontId="7" fillId="0" borderId="4" xfId="9" applyFont="1" applyFill="1" applyBorder="1" applyAlignment="1">
      <alignment horizontal="left" vertical="center" wrapText="1"/>
    </xf>
    <xf numFmtId="0" fontId="11" fillId="0" borderId="6" xfId="9" applyFont="1" applyFill="1" applyBorder="1" applyAlignment="1">
      <alignment horizontal="center" vertical="center" wrapText="1"/>
    </xf>
    <xf numFmtId="0" fontId="11" fillId="0" borderId="5" xfId="9" applyFont="1" applyFill="1" applyBorder="1" applyAlignment="1">
      <alignment horizontal="left" vertical="center" wrapText="1"/>
    </xf>
    <xf numFmtId="0" fontId="11" fillId="0" borderId="2" xfId="9" applyFont="1" applyFill="1" applyBorder="1" applyAlignment="1">
      <alignment horizontal="left" vertical="center" wrapText="1"/>
    </xf>
    <xf numFmtId="0" fontId="11" fillId="0" borderId="2" xfId="9" applyFont="1" applyFill="1" applyBorder="1" applyAlignment="1">
      <alignment horizontal="center" vertical="center" wrapText="1"/>
    </xf>
    <xf numFmtId="0" fontId="5" fillId="0" borderId="5" xfId="9" applyFont="1" applyFill="1" applyBorder="1" applyAlignment="1">
      <alignment horizontal="center" vertical="center" wrapText="1"/>
    </xf>
    <xf numFmtId="0" fontId="10" fillId="0" borderId="5" xfId="9" applyFont="1" applyFill="1" applyBorder="1" applyAlignment="1">
      <alignment horizontal="left" vertical="center" wrapText="1"/>
    </xf>
    <xf numFmtId="0" fontId="3" fillId="0" borderId="2" xfId="9" applyFont="1" applyFill="1" applyBorder="1" applyAlignment="1">
      <alignment horizontal="center" vertical="center" wrapText="1"/>
    </xf>
    <xf numFmtId="0" fontId="8" fillId="0" borderId="2" xfId="9" applyFont="1" applyFill="1" applyAlignment="1">
      <alignment horizontal="left" vertical="center" wrapText="1"/>
    </xf>
    <xf numFmtId="0" fontId="8" fillId="0" borderId="2" xfId="9" applyFont="1" applyFill="1" applyBorder="1" applyAlignment="1">
      <alignment horizontal="center" vertical="center" wrapText="1"/>
    </xf>
    <xf numFmtId="0" fontId="7" fillId="0" borderId="2" xfId="9" applyFont="1" applyFill="1" applyBorder="1" applyAlignment="1">
      <alignment horizontal="center" vertical="center" wrapText="1"/>
    </xf>
    <xf numFmtId="0" fontId="8" fillId="0" borderId="2" xfId="9" applyFont="1" applyFill="1" applyAlignment="1">
      <alignment horizontal="center" vertical="center" wrapText="1"/>
    </xf>
    <xf numFmtId="0" fontId="9" fillId="0" borderId="2" xfId="9" applyFont="1" applyFill="1" applyAlignment="1">
      <alignment horizontal="center" vertical="center" wrapText="1"/>
    </xf>
    <xf numFmtId="0" fontId="14" fillId="0" borderId="2" xfId="9" applyFont="1" applyFill="1" applyAlignment="1">
      <alignment horizontal="left" vertical="center" wrapText="1"/>
    </xf>
    <xf numFmtId="166" fontId="7" fillId="0" borderId="5" xfId="4" applyNumberFormat="1" applyFont="1" applyFill="1" applyBorder="1" applyAlignment="1">
      <alignment horizontal="center" vertical="center" wrapText="1"/>
    </xf>
    <xf numFmtId="166" fontId="2" fillId="0" borderId="5" xfId="4" applyNumberFormat="1" applyFont="1" applyFill="1" applyBorder="1" applyAlignment="1">
      <alignment horizontal="center" vertical="center" wrapText="1"/>
    </xf>
    <xf numFmtId="167" fontId="2" fillId="0" borderId="5" xfId="4" applyNumberFormat="1" applyFont="1" applyFill="1" applyBorder="1" applyAlignment="1">
      <alignment horizontal="center" vertical="center" wrapText="1"/>
    </xf>
    <xf numFmtId="2" fontId="7" fillId="0" borderId="5" xfId="9" applyNumberFormat="1" applyFont="1" applyFill="1" applyBorder="1" applyAlignment="1">
      <alignment horizontal="center" vertical="center" wrapText="1"/>
    </xf>
    <xf numFmtId="0" fontId="18" fillId="0" borderId="2" xfId="9" applyFont="1" applyFill="1" applyBorder="1" applyAlignment="1">
      <alignment horizontal="left" vertical="center" wrapText="1"/>
    </xf>
    <xf numFmtId="164" fontId="2" fillId="0" borderId="5" xfId="4" applyNumberFormat="1" applyFont="1" applyFill="1" applyBorder="1" applyAlignment="1">
      <alignment horizontal="center" vertical="center" wrapText="1"/>
    </xf>
    <xf numFmtId="0" fontId="17" fillId="0" borderId="7" xfId="9" applyFont="1" applyFill="1" applyBorder="1" applyAlignment="1">
      <alignment horizontal="left" vertical="center" wrapText="1"/>
    </xf>
    <xf numFmtId="165" fontId="7" fillId="0" borderId="5" xfId="9" applyNumberFormat="1" applyFont="1" applyFill="1" applyBorder="1" applyAlignment="1">
      <alignment horizontal="center" vertical="center" wrapText="1"/>
    </xf>
    <xf numFmtId="0" fontId="17" fillId="0" borderId="2" xfId="9" applyFont="1" applyFill="1" applyBorder="1" applyAlignment="1">
      <alignment horizontal="left" vertical="center" wrapText="1"/>
    </xf>
  </cellXfs>
  <cellStyles count="18">
    <cellStyle name="Звичайний 2" xfId="1" xr:uid="{00000000-0005-0000-0000-000000000000}"/>
    <cellStyle name="Обычный" xfId="0" builtinId="0"/>
    <cellStyle name="Обычный 10" xfId="11" xr:uid="{00000000-0005-0000-0000-000002000000}"/>
    <cellStyle name="Обычный 11" xfId="12" xr:uid="{00000000-0005-0000-0000-000003000000}"/>
    <cellStyle name="Обычный 12" xfId="13" xr:uid="{00000000-0005-0000-0000-000004000000}"/>
    <cellStyle name="Обычный 13" xfId="14" xr:uid="{00000000-0005-0000-0000-000005000000}"/>
    <cellStyle name="Обычный 14" xfId="15" xr:uid="{00000000-0005-0000-0000-000006000000}"/>
    <cellStyle name="Обычный 15" xfId="16" xr:uid="{00000000-0005-0000-0000-000007000000}"/>
    <cellStyle name="Обычный 16" xfId="17" xr:uid="{00000000-0005-0000-0000-000008000000}"/>
    <cellStyle name="Обычный 2" xfId="2" xr:uid="{00000000-0005-0000-0000-000009000000}"/>
    <cellStyle name="Обычный 3" xfId="3" xr:uid="{00000000-0005-0000-0000-00000A000000}"/>
    <cellStyle name="Обычный 4" xfId="5" xr:uid="{00000000-0005-0000-0000-00000B000000}"/>
    <cellStyle name="Обычный 5" xfId="6" xr:uid="{00000000-0005-0000-0000-00000C000000}"/>
    <cellStyle name="Обычный 6" xfId="7" xr:uid="{00000000-0005-0000-0000-00000D000000}"/>
    <cellStyle name="Обычный 7" xfId="8" xr:uid="{00000000-0005-0000-0000-00000E000000}"/>
    <cellStyle name="Обычный 8" xfId="9" xr:uid="{00000000-0005-0000-0000-00000F000000}"/>
    <cellStyle name="Обычный 9" xfId="10" xr:uid="{00000000-0005-0000-0000-000010000000}"/>
    <cellStyle name="Финансовый 2" xfId="4" xr:uid="{00000000-0005-0000-0000-000011000000}"/>
  </cellStyles>
  <dxfs count="0"/>
  <tableStyles count="0" defaultTableStyle="TableStyleMedium9" defaultPivotStyle="PivotStyleLight16"/>
  <colors>
    <mruColors>
      <color rgb="FF00FF00"/>
      <color rgb="FFFF99CC"/>
      <color rgb="FFCC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118"/>
  <sheetViews>
    <sheetView tabSelected="1" view="pageBreakPreview" topLeftCell="A41" zoomScaleNormal="85" zoomScaleSheetLayoutView="100" workbookViewId="0">
      <selection activeCell="A41" sqref="A1:XFD1048576"/>
    </sheetView>
  </sheetViews>
  <sheetFormatPr defaultColWidth="34" defaultRowHeight="12.75" x14ac:dyDescent="0.2"/>
  <cols>
    <col min="1" max="1" width="5.42578125" style="3" customWidth="1"/>
    <col min="2" max="2" width="34" style="3"/>
    <col min="3" max="3" width="12.5703125" style="3" customWidth="1"/>
    <col min="4" max="4" width="9.42578125" style="3" customWidth="1"/>
    <col min="5" max="5" width="12.85546875" style="3" customWidth="1"/>
    <col min="6" max="6" width="12.42578125" style="3" customWidth="1"/>
    <col min="7" max="7" width="9.28515625" style="3" customWidth="1"/>
    <col min="8" max="8" width="12.28515625" style="3" customWidth="1"/>
    <col min="9" max="9" width="10.85546875" style="3" customWidth="1"/>
    <col min="10" max="10" width="9.42578125" style="3" customWidth="1"/>
    <col min="11" max="11" width="13.140625" style="3" customWidth="1"/>
    <col min="12" max="16384" width="34" style="3"/>
  </cols>
  <sheetData>
    <row r="1" spans="1:11" x14ac:dyDescent="0.2">
      <c r="H1" s="42" t="s">
        <v>57</v>
      </c>
      <c r="I1" s="42"/>
      <c r="J1" s="42"/>
      <c r="K1" s="42"/>
    </row>
    <row r="2" spans="1:11" ht="29.45" customHeight="1" x14ac:dyDescent="0.2">
      <c r="H2" s="42" t="s">
        <v>58</v>
      </c>
      <c r="I2" s="42"/>
      <c r="J2" s="42"/>
      <c r="K2" s="42"/>
    </row>
    <row r="3" spans="1:11" ht="18.75" x14ac:dyDescent="0.2">
      <c r="A3" s="43" t="s">
        <v>142</v>
      </c>
      <c r="B3" s="43"/>
      <c r="C3" s="43"/>
      <c r="D3" s="43"/>
      <c r="E3" s="43"/>
      <c r="F3" s="43"/>
      <c r="G3" s="43"/>
      <c r="H3" s="43"/>
      <c r="I3" s="43"/>
      <c r="J3" s="43"/>
      <c r="K3" s="43"/>
    </row>
    <row r="4" spans="1:11" ht="17.45" customHeight="1" x14ac:dyDescent="0.2">
      <c r="A4" s="13" t="s">
        <v>59</v>
      </c>
      <c r="B4" s="13" t="s">
        <v>60</v>
      </c>
      <c r="C4" s="13"/>
      <c r="D4" s="41" t="s">
        <v>61</v>
      </c>
      <c r="E4" s="41"/>
      <c r="F4" s="41"/>
      <c r="G4" s="41"/>
      <c r="H4" s="41"/>
      <c r="I4" s="41"/>
      <c r="J4" s="41"/>
      <c r="K4" s="41"/>
    </row>
    <row r="5" spans="1:11" ht="18" customHeight="1" x14ac:dyDescent="0.2">
      <c r="A5" s="4"/>
      <c r="B5" s="4" t="s">
        <v>62</v>
      </c>
      <c r="C5" s="4"/>
      <c r="D5" s="39" t="s">
        <v>63</v>
      </c>
      <c r="E5" s="39"/>
      <c r="F5" s="39"/>
      <c r="G5" s="39"/>
      <c r="H5" s="39"/>
      <c r="I5" s="39"/>
      <c r="J5" s="39"/>
      <c r="K5" s="39"/>
    </row>
    <row r="6" spans="1:11" ht="17.45" customHeight="1" x14ac:dyDescent="0.2">
      <c r="A6" s="13" t="s">
        <v>64</v>
      </c>
      <c r="B6" s="13" t="s">
        <v>65</v>
      </c>
      <c r="C6" s="13"/>
      <c r="D6" s="41" t="s">
        <v>61</v>
      </c>
      <c r="E6" s="41"/>
      <c r="F6" s="41"/>
      <c r="G6" s="41"/>
      <c r="H6" s="41"/>
      <c r="I6" s="41"/>
      <c r="J6" s="41"/>
      <c r="K6" s="41"/>
    </row>
    <row r="7" spans="1:11" ht="18" customHeight="1" x14ac:dyDescent="0.2">
      <c r="B7" s="4" t="s">
        <v>62</v>
      </c>
      <c r="D7" s="39" t="s">
        <v>66</v>
      </c>
      <c r="E7" s="39"/>
      <c r="F7" s="39"/>
      <c r="G7" s="39"/>
      <c r="H7" s="39"/>
      <c r="I7" s="39"/>
      <c r="J7" s="39"/>
      <c r="K7" s="39"/>
    </row>
    <row r="8" spans="1:11" s="13" customFormat="1" ht="24.6" customHeight="1" x14ac:dyDescent="0.2">
      <c r="A8" s="13" t="s">
        <v>67</v>
      </c>
      <c r="B8" s="13" t="s">
        <v>123</v>
      </c>
      <c r="C8" s="13" t="s">
        <v>124</v>
      </c>
      <c r="D8" s="44" t="s">
        <v>136</v>
      </c>
      <c r="E8" s="44"/>
      <c r="F8" s="44"/>
      <c r="G8" s="44"/>
      <c r="H8" s="44"/>
      <c r="I8" s="44"/>
      <c r="J8" s="44"/>
      <c r="K8" s="44"/>
    </row>
    <row r="9" spans="1:11" s="4" customFormat="1" ht="18.75" x14ac:dyDescent="0.2">
      <c r="A9" s="13"/>
      <c r="B9" s="4" t="s">
        <v>62</v>
      </c>
      <c r="C9" s="5" t="s">
        <v>68</v>
      </c>
    </row>
    <row r="10" spans="1:11" s="4" customFormat="1" ht="39" customHeight="1" x14ac:dyDescent="0.2">
      <c r="A10" s="13" t="s">
        <v>69</v>
      </c>
      <c r="B10" s="13" t="s">
        <v>70</v>
      </c>
      <c r="C10" s="45" t="s">
        <v>137</v>
      </c>
      <c r="D10" s="45"/>
      <c r="E10" s="45"/>
      <c r="F10" s="45"/>
      <c r="G10" s="45"/>
      <c r="H10" s="45"/>
      <c r="I10" s="45"/>
      <c r="J10" s="45"/>
      <c r="K10" s="45"/>
    </row>
    <row r="11" spans="1:11" s="4" customFormat="1" ht="16.899999999999999" customHeight="1" x14ac:dyDescent="0.2">
      <c r="A11" s="13" t="s">
        <v>71</v>
      </c>
      <c r="B11" s="40" t="s">
        <v>72</v>
      </c>
      <c r="C11" s="40"/>
      <c r="D11" s="40"/>
      <c r="E11" s="40"/>
      <c r="F11" s="40"/>
      <c r="G11" s="40"/>
      <c r="H11" s="40"/>
      <c r="I11" s="40"/>
      <c r="J11" s="40"/>
      <c r="K11" s="40"/>
    </row>
    <row r="12" spans="1:11" ht="27.2" customHeight="1" x14ac:dyDescent="0.2">
      <c r="A12" s="21" t="s">
        <v>125</v>
      </c>
      <c r="B12" s="26"/>
      <c r="C12" s="26"/>
      <c r="D12" s="26"/>
      <c r="E12" s="26"/>
      <c r="F12" s="26"/>
      <c r="G12" s="26"/>
      <c r="H12" s="26"/>
      <c r="I12" s="26"/>
      <c r="J12" s="26"/>
      <c r="K12" s="26"/>
    </row>
    <row r="13" spans="1:11" ht="16.899999999999999" customHeight="1" x14ac:dyDescent="0.2">
      <c r="A13" s="29" t="s">
        <v>0</v>
      </c>
      <c r="B13" s="29" t="s">
        <v>1</v>
      </c>
      <c r="C13" s="27" t="s">
        <v>2</v>
      </c>
      <c r="D13" s="27"/>
      <c r="E13" s="27"/>
      <c r="F13" s="27" t="s">
        <v>3</v>
      </c>
      <c r="G13" s="27"/>
      <c r="H13" s="27"/>
      <c r="I13" s="27" t="s">
        <v>4</v>
      </c>
      <c r="J13" s="27"/>
      <c r="K13" s="27"/>
    </row>
    <row r="14" spans="1:11" ht="22.5" x14ac:dyDescent="0.2">
      <c r="A14" s="29"/>
      <c r="B14" s="29"/>
      <c r="C14" s="6" t="s">
        <v>73</v>
      </c>
      <c r="D14" s="6" t="s">
        <v>74</v>
      </c>
      <c r="E14" s="6" t="s">
        <v>75</v>
      </c>
      <c r="F14" s="6" t="s">
        <v>73</v>
      </c>
      <c r="G14" s="6" t="s">
        <v>76</v>
      </c>
      <c r="H14" s="6" t="s">
        <v>75</v>
      </c>
      <c r="I14" s="6" t="s">
        <v>77</v>
      </c>
      <c r="J14" s="6" t="s">
        <v>78</v>
      </c>
      <c r="K14" s="6" t="s">
        <v>75</v>
      </c>
    </row>
    <row r="15" spans="1:11" s="7" customFormat="1" ht="11.25" x14ac:dyDescent="0.2">
      <c r="A15" s="6"/>
      <c r="B15" s="6"/>
      <c r="C15" s="6" t="s">
        <v>79</v>
      </c>
      <c r="D15" s="6" t="s">
        <v>80</v>
      </c>
      <c r="E15" s="6" t="s">
        <v>81</v>
      </c>
      <c r="F15" s="6" t="s">
        <v>82</v>
      </c>
      <c r="G15" s="6" t="s">
        <v>83</v>
      </c>
      <c r="H15" s="6" t="s">
        <v>84</v>
      </c>
      <c r="I15" s="6" t="s">
        <v>85</v>
      </c>
      <c r="J15" s="6" t="s">
        <v>86</v>
      </c>
      <c r="K15" s="6" t="s">
        <v>87</v>
      </c>
    </row>
    <row r="16" spans="1:11" s="5" customFormat="1" ht="15" x14ac:dyDescent="0.2">
      <c r="A16" s="15" t="s">
        <v>5</v>
      </c>
      <c r="B16" s="18" t="s">
        <v>110</v>
      </c>
      <c r="C16" s="46">
        <v>129.58500000000001</v>
      </c>
      <c r="D16" s="46"/>
      <c r="E16" s="46">
        <f>C16+D16</f>
        <v>129.58500000000001</v>
      </c>
      <c r="F16" s="46">
        <v>129.584</v>
      </c>
      <c r="G16" s="46"/>
      <c r="H16" s="46">
        <f>F16+G16</f>
        <v>129.584</v>
      </c>
      <c r="I16" s="46">
        <f>F16-C16</f>
        <v>-1.0000000000047748E-3</v>
      </c>
      <c r="J16" s="46">
        <f>G16-D16</f>
        <v>0</v>
      </c>
      <c r="K16" s="46">
        <f>I16+J16</f>
        <v>-1.0000000000047748E-3</v>
      </c>
    </row>
    <row r="17" spans="1:11" ht="39.75" customHeight="1" x14ac:dyDescent="0.2">
      <c r="A17" s="21" t="s">
        <v>143</v>
      </c>
      <c r="B17" s="26"/>
      <c r="C17" s="26"/>
      <c r="D17" s="26"/>
      <c r="E17" s="26"/>
      <c r="F17" s="26"/>
      <c r="G17" s="26"/>
      <c r="H17" s="26"/>
      <c r="I17" s="26"/>
      <c r="J17" s="26"/>
      <c r="K17" s="26"/>
    </row>
    <row r="18" spans="1:11" ht="15.75" x14ac:dyDescent="0.2">
      <c r="A18" s="14"/>
      <c r="B18" s="14" t="s">
        <v>6</v>
      </c>
      <c r="C18" s="14"/>
      <c r="D18" s="14"/>
      <c r="E18" s="14"/>
      <c r="F18" s="14"/>
      <c r="G18" s="14"/>
      <c r="H18" s="14"/>
      <c r="I18" s="14"/>
      <c r="J18" s="14"/>
      <c r="K18" s="14"/>
    </row>
    <row r="19" spans="1:11" ht="55.9" customHeight="1" x14ac:dyDescent="0.2">
      <c r="A19" s="15">
        <v>1</v>
      </c>
      <c r="B19" s="19" t="s">
        <v>126</v>
      </c>
      <c r="C19" s="46">
        <v>129.58500000000001</v>
      </c>
      <c r="D19" s="46"/>
      <c r="E19" s="46">
        <f>C19+D19</f>
        <v>129.58500000000001</v>
      </c>
      <c r="F19" s="46">
        <v>129.584</v>
      </c>
      <c r="G19" s="46"/>
      <c r="H19" s="46">
        <f>F19+G19</f>
        <v>129.584</v>
      </c>
      <c r="I19" s="46">
        <f>F19-C19</f>
        <v>-1.0000000000047748E-3</v>
      </c>
      <c r="J19" s="47">
        <f t="shared" ref="J19" si="0">D19-G19</f>
        <v>0</v>
      </c>
      <c r="K19" s="47">
        <f t="shared" ref="K19" si="1">I19+J19</f>
        <v>-1.0000000000047748E-3</v>
      </c>
    </row>
    <row r="20" spans="1:11" ht="21.6" customHeight="1" x14ac:dyDescent="0.2">
      <c r="A20" s="21" t="s">
        <v>91</v>
      </c>
      <c r="B20" s="26"/>
      <c r="C20" s="26"/>
      <c r="D20" s="26"/>
      <c r="E20" s="26"/>
      <c r="F20" s="26"/>
      <c r="G20" s="26"/>
      <c r="H20" s="26"/>
      <c r="I20" s="26"/>
      <c r="J20" s="26"/>
      <c r="K20" s="26"/>
    </row>
    <row r="21" spans="1:11" ht="36" x14ac:dyDescent="0.2">
      <c r="A21" s="14" t="s">
        <v>7</v>
      </c>
      <c r="B21" s="14" t="s">
        <v>8</v>
      </c>
      <c r="C21" s="8" t="s">
        <v>88</v>
      </c>
      <c r="D21" s="8" t="s">
        <v>89</v>
      </c>
      <c r="E21" s="8" t="s">
        <v>90</v>
      </c>
    </row>
    <row r="22" spans="1:11" ht="15" x14ac:dyDescent="0.2">
      <c r="A22" s="14" t="s">
        <v>5</v>
      </c>
      <c r="B22" s="14" t="s">
        <v>10</v>
      </c>
      <c r="C22" s="14" t="s">
        <v>11</v>
      </c>
      <c r="D22" s="14"/>
      <c r="E22" s="14" t="s">
        <v>11</v>
      </c>
    </row>
    <row r="23" spans="1:11" ht="15" x14ac:dyDescent="0.2">
      <c r="A23" s="14"/>
      <c r="B23" s="14" t="s">
        <v>12</v>
      </c>
      <c r="C23" s="14"/>
      <c r="D23" s="14"/>
      <c r="E23" s="14"/>
    </row>
    <row r="24" spans="1:11" ht="15" x14ac:dyDescent="0.2">
      <c r="A24" s="14" t="s">
        <v>13</v>
      </c>
      <c r="B24" s="14" t="s">
        <v>14</v>
      </c>
      <c r="C24" s="14" t="s">
        <v>11</v>
      </c>
      <c r="D24" s="14"/>
      <c r="E24" s="14" t="s">
        <v>11</v>
      </c>
    </row>
    <row r="25" spans="1:11" ht="15" x14ac:dyDescent="0.2">
      <c r="A25" s="14" t="s">
        <v>15</v>
      </c>
      <c r="B25" s="14" t="s">
        <v>16</v>
      </c>
      <c r="C25" s="14" t="s">
        <v>11</v>
      </c>
      <c r="D25" s="14"/>
      <c r="E25" s="14" t="s">
        <v>11</v>
      </c>
    </row>
    <row r="26" spans="1:11" x14ac:dyDescent="0.2">
      <c r="A26" s="29" t="s">
        <v>17</v>
      </c>
      <c r="B26" s="29"/>
      <c r="C26" s="29"/>
      <c r="D26" s="29"/>
      <c r="E26" s="29"/>
    </row>
    <row r="27" spans="1:11" ht="15" x14ac:dyDescent="0.2">
      <c r="A27" s="14" t="s">
        <v>18</v>
      </c>
      <c r="B27" s="14" t="s">
        <v>19</v>
      </c>
      <c r="C27" s="15"/>
      <c r="D27" s="15"/>
      <c r="E27" s="15">
        <f t="shared" ref="E27" si="2">SUM(E29:E32)</f>
        <v>0</v>
      </c>
    </row>
    <row r="28" spans="1:11" ht="15" x14ac:dyDescent="0.2">
      <c r="A28" s="14"/>
      <c r="B28" s="14" t="s">
        <v>12</v>
      </c>
      <c r="C28" s="15"/>
      <c r="D28" s="15"/>
      <c r="E28" s="15"/>
    </row>
    <row r="29" spans="1:11" ht="15" x14ac:dyDescent="0.2">
      <c r="A29" s="14" t="s">
        <v>20</v>
      </c>
      <c r="B29" s="14" t="s">
        <v>14</v>
      </c>
      <c r="C29" s="15"/>
      <c r="D29" s="15"/>
      <c r="E29" s="15">
        <f>C29-D29</f>
        <v>0</v>
      </c>
    </row>
    <row r="30" spans="1:11" ht="15" x14ac:dyDescent="0.2">
      <c r="A30" s="14" t="s">
        <v>21</v>
      </c>
      <c r="B30" s="14" t="s">
        <v>22</v>
      </c>
      <c r="C30" s="15"/>
      <c r="D30" s="15"/>
      <c r="E30" s="15">
        <f t="shared" ref="E30:E32" si="3">C30-D30</f>
        <v>0</v>
      </c>
    </row>
    <row r="31" spans="1:11" ht="15" x14ac:dyDescent="0.2">
      <c r="A31" s="14" t="s">
        <v>23</v>
      </c>
      <c r="B31" s="14" t="s">
        <v>24</v>
      </c>
      <c r="C31" s="15"/>
      <c r="D31" s="15"/>
      <c r="E31" s="15">
        <f t="shared" si="3"/>
        <v>0</v>
      </c>
    </row>
    <row r="32" spans="1:11" ht="15" x14ac:dyDescent="0.2">
      <c r="A32" s="14" t="s">
        <v>25</v>
      </c>
      <c r="B32" s="14" t="s">
        <v>26</v>
      </c>
      <c r="C32" s="15"/>
      <c r="D32" s="15"/>
      <c r="E32" s="15">
        <f t="shared" si="3"/>
        <v>0</v>
      </c>
    </row>
    <row r="33" spans="1:11" x14ac:dyDescent="0.2">
      <c r="A33" s="29" t="s">
        <v>27</v>
      </c>
      <c r="B33" s="29"/>
      <c r="C33" s="29"/>
      <c r="D33" s="29"/>
      <c r="E33" s="29"/>
    </row>
    <row r="34" spans="1:11" ht="15" x14ac:dyDescent="0.2">
      <c r="A34" s="14" t="s">
        <v>28</v>
      </c>
      <c r="B34" s="14" t="s">
        <v>29</v>
      </c>
      <c r="C34" s="14" t="s">
        <v>11</v>
      </c>
      <c r="D34" s="14"/>
      <c r="E34" s="14"/>
    </row>
    <row r="35" spans="1:11" ht="15" x14ac:dyDescent="0.2">
      <c r="A35" s="14"/>
      <c r="B35" s="14" t="s">
        <v>12</v>
      </c>
      <c r="C35" s="14"/>
      <c r="D35" s="14"/>
      <c r="E35" s="14"/>
    </row>
    <row r="36" spans="1:11" ht="15" x14ac:dyDescent="0.2">
      <c r="A36" s="14" t="s">
        <v>30</v>
      </c>
      <c r="B36" s="14" t="s">
        <v>14</v>
      </c>
      <c r="C36" s="14" t="s">
        <v>11</v>
      </c>
      <c r="D36" s="14"/>
      <c r="E36" s="14"/>
    </row>
    <row r="37" spans="1:11" ht="15" x14ac:dyDescent="0.2">
      <c r="A37" s="14" t="s">
        <v>31</v>
      </c>
      <c r="B37" s="14" t="s">
        <v>26</v>
      </c>
      <c r="C37" s="14" t="s">
        <v>11</v>
      </c>
      <c r="D37" s="14"/>
      <c r="E37" s="14"/>
    </row>
    <row r="39" spans="1:11" ht="16.149999999999999" customHeight="1" x14ac:dyDescent="0.2">
      <c r="A39" s="21" t="s">
        <v>127</v>
      </c>
      <c r="B39" s="26"/>
      <c r="C39" s="26"/>
      <c r="D39" s="26"/>
      <c r="E39" s="26"/>
      <c r="F39" s="26"/>
      <c r="G39" s="26"/>
      <c r="H39" s="26"/>
      <c r="I39" s="26"/>
      <c r="J39" s="26"/>
      <c r="K39" s="26"/>
    </row>
    <row r="41" spans="1:11" x14ac:dyDescent="0.2">
      <c r="A41" s="29" t="s">
        <v>7</v>
      </c>
      <c r="B41" s="29" t="s">
        <v>8</v>
      </c>
      <c r="C41" s="29" t="s">
        <v>32</v>
      </c>
      <c r="D41" s="29"/>
      <c r="E41" s="29"/>
      <c r="F41" s="29" t="s">
        <v>33</v>
      </c>
      <c r="G41" s="29"/>
      <c r="H41" s="29"/>
      <c r="I41" s="29" t="s">
        <v>9</v>
      </c>
      <c r="J41" s="29"/>
      <c r="K41" s="29"/>
    </row>
    <row r="42" spans="1:11" ht="22.9" customHeight="1" x14ac:dyDescent="0.2">
      <c r="A42" s="29"/>
      <c r="B42" s="29"/>
      <c r="C42" s="6" t="s">
        <v>118</v>
      </c>
      <c r="D42" s="6" t="s">
        <v>109</v>
      </c>
      <c r="E42" s="6" t="s">
        <v>75</v>
      </c>
      <c r="F42" s="6" t="s">
        <v>118</v>
      </c>
      <c r="G42" s="6" t="s">
        <v>109</v>
      </c>
      <c r="H42" s="6" t="s">
        <v>75</v>
      </c>
      <c r="I42" s="6" t="s">
        <v>118</v>
      </c>
      <c r="J42" s="6" t="s">
        <v>109</v>
      </c>
      <c r="K42" s="6" t="s">
        <v>75</v>
      </c>
    </row>
    <row r="43" spans="1:11" s="9" customFormat="1" ht="14.25" x14ac:dyDescent="0.2">
      <c r="A43" s="16" t="s">
        <v>92</v>
      </c>
      <c r="B43" s="16" t="s">
        <v>93</v>
      </c>
      <c r="C43" s="38"/>
      <c r="D43" s="38"/>
      <c r="E43" s="38"/>
      <c r="F43" s="38"/>
      <c r="G43" s="38"/>
      <c r="H43" s="38"/>
      <c r="I43" s="38"/>
      <c r="J43" s="38"/>
      <c r="K43" s="38"/>
    </row>
    <row r="44" spans="1:11" ht="24" x14ac:dyDescent="0.2">
      <c r="A44" s="14"/>
      <c r="B44" s="10" t="s">
        <v>128</v>
      </c>
      <c r="C44" s="15">
        <v>129.58500000000001</v>
      </c>
      <c r="D44" s="15"/>
      <c r="E44" s="15">
        <f t="shared" ref="E44:E45" si="4">C44+D44</f>
        <v>129.58500000000001</v>
      </c>
      <c r="F44" s="15">
        <v>129.584</v>
      </c>
      <c r="G44" s="15"/>
      <c r="H44" s="15">
        <f>F44+G44</f>
        <v>129.584</v>
      </c>
      <c r="I44" s="46">
        <f>F44-C44</f>
        <v>-1.0000000000047748E-3</v>
      </c>
      <c r="J44" s="46">
        <f>G44-D44</f>
        <v>0</v>
      </c>
      <c r="K44" s="48">
        <f t="shared" ref="K44:K45" si="5">I44+J44</f>
        <v>-1.0000000000047748E-3</v>
      </c>
    </row>
    <row r="45" spans="1:11" ht="36" x14ac:dyDescent="0.2">
      <c r="A45" s="14"/>
      <c r="B45" s="10" t="s">
        <v>129</v>
      </c>
      <c r="C45" s="15">
        <v>1</v>
      </c>
      <c r="D45" s="15"/>
      <c r="E45" s="15">
        <f t="shared" si="4"/>
        <v>1</v>
      </c>
      <c r="F45" s="15">
        <v>1</v>
      </c>
      <c r="G45" s="15"/>
      <c r="H45" s="15">
        <f>F45+G45</f>
        <v>1</v>
      </c>
      <c r="I45" s="46">
        <f>F45-C45</f>
        <v>0</v>
      </c>
      <c r="J45" s="46">
        <f>G45-D45</f>
        <v>0</v>
      </c>
      <c r="K45" s="48">
        <f t="shared" si="5"/>
        <v>0</v>
      </c>
    </row>
    <row r="46" spans="1:11" ht="21.6" customHeight="1" x14ac:dyDescent="0.2">
      <c r="A46" s="34" t="s">
        <v>144</v>
      </c>
      <c r="B46" s="29"/>
      <c r="C46" s="29"/>
      <c r="D46" s="29"/>
      <c r="E46" s="29"/>
      <c r="F46" s="29"/>
      <c r="G46" s="29"/>
      <c r="H46" s="29"/>
      <c r="I46" s="29"/>
      <c r="J46" s="29"/>
      <c r="K46" s="29"/>
    </row>
    <row r="47" spans="1:11" s="9" customFormat="1" ht="14.25" x14ac:dyDescent="0.2">
      <c r="A47" s="16" t="s">
        <v>94</v>
      </c>
      <c r="B47" s="16" t="s">
        <v>95</v>
      </c>
      <c r="C47" s="38"/>
      <c r="D47" s="38"/>
      <c r="E47" s="38"/>
      <c r="F47" s="38"/>
      <c r="G47" s="38"/>
      <c r="H47" s="38"/>
      <c r="I47" s="38"/>
      <c r="J47" s="38"/>
      <c r="K47" s="38"/>
    </row>
    <row r="48" spans="1:11" ht="24" x14ac:dyDescent="0.2">
      <c r="A48" s="14"/>
      <c r="B48" s="10" t="s">
        <v>130</v>
      </c>
      <c r="C48" s="15">
        <v>31</v>
      </c>
      <c r="D48" s="15"/>
      <c r="E48" s="15">
        <f>C48+D48</f>
        <v>31</v>
      </c>
      <c r="F48" s="15">
        <v>31</v>
      </c>
      <c r="G48" s="15"/>
      <c r="H48" s="15">
        <f>F48+G48</f>
        <v>31</v>
      </c>
      <c r="I48" s="46">
        <f t="shared" ref="I48:J52" si="6">F48-C48</f>
        <v>0</v>
      </c>
      <c r="J48" s="46">
        <f t="shared" si="6"/>
        <v>0</v>
      </c>
      <c r="K48" s="48">
        <f t="shared" ref="K48:K52" si="7">I48+J48</f>
        <v>0</v>
      </c>
    </row>
    <row r="49" spans="1:11" x14ac:dyDescent="0.2">
      <c r="A49" s="14"/>
      <c r="B49" s="10" t="s">
        <v>119</v>
      </c>
      <c r="C49" s="15">
        <v>15</v>
      </c>
      <c r="D49" s="15"/>
      <c r="E49" s="15">
        <f t="shared" ref="E49:E50" si="8">C49+D49</f>
        <v>15</v>
      </c>
      <c r="F49" s="15">
        <v>15</v>
      </c>
      <c r="G49" s="15"/>
      <c r="H49" s="15">
        <f t="shared" ref="H49:H50" si="9">F49+G49</f>
        <v>15</v>
      </c>
      <c r="I49" s="46"/>
      <c r="J49" s="46"/>
      <c r="K49" s="48">
        <f t="shared" si="7"/>
        <v>0</v>
      </c>
    </row>
    <row r="50" spans="1:11" x14ac:dyDescent="0.2">
      <c r="A50" s="14"/>
      <c r="B50" s="10" t="s">
        <v>138</v>
      </c>
      <c r="C50" s="15">
        <v>16</v>
      </c>
      <c r="D50" s="15"/>
      <c r="E50" s="15">
        <f t="shared" si="8"/>
        <v>16</v>
      </c>
      <c r="F50" s="15">
        <v>16</v>
      </c>
      <c r="G50" s="15"/>
      <c r="H50" s="15">
        <f t="shared" si="9"/>
        <v>16</v>
      </c>
      <c r="I50" s="46"/>
      <c r="J50" s="46"/>
      <c r="K50" s="48">
        <f t="shared" si="7"/>
        <v>0</v>
      </c>
    </row>
    <row r="51" spans="1:11" x14ac:dyDescent="0.2">
      <c r="A51" s="14"/>
      <c r="B51" s="10" t="s">
        <v>131</v>
      </c>
      <c r="C51" s="15">
        <v>1</v>
      </c>
      <c r="D51" s="15"/>
      <c r="E51" s="15">
        <f>C51+D51</f>
        <v>1</v>
      </c>
      <c r="F51" s="15">
        <v>1</v>
      </c>
      <c r="G51" s="15"/>
      <c r="H51" s="15">
        <f>F51+G51</f>
        <v>1</v>
      </c>
      <c r="I51" s="46">
        <f t="shared" si="6"/>
        <v>0</v>
      </c>
      <c r="J51" s="46">
        <f t="shared" si="6"/>
        <v>0</v>
      </c>
      <c r="K51" s="48">
        <f t="shared" si="7"/>
        <v>0</v>
      </c>
    </row>
    <row r="52" spans="1:11" hidden="1" x14ac:dyDescent="0.2">
      <c r="A52" s="14"/>
      <c r="B52" s="10"/>
      <c r="C52" s="15"/>
      <c r="D52" s="15"/>
      <c r="E52" s="15"/>
      <c r="F52" s="15"/>
      <c r="G52" s="15"/>
      <c r="H52" s="15"/>
      <c r="I52" s="46">
        <f t="shared" si="6"/>
        <v>0</v>
      </c>
      <c r="J52" s="46">
        <f t="shared" si="6"/>
        <v>0</v>
      </c>
      <c r="K52" s="48">
        <f t="shared" si="7"/>
        <v>0</v>
      </c>
    </row>
    <row r="53" spans="1:11" ht="15.6" customHeight="1" x14ac:dyDescent="0.2">
      <c r="A53" s="34" t="s">
        <v>117</v>
      </c>
      <c r="B53" s="29"/>
      <c r="C53" s="29"/>
      <c r="D53" s="29"/>
      <c r="E53" s="29"/>
      <c r="F53" s="29"/>
      <c r="G53" s="29"/>
      <c r="H53" s="29"/>
      <c r="I53" s="29"/>
      <c r="J53" s="29"/>
      <c r="K53" s="29"/>
    </row>
    <row r="54" spans="1:11" s="9" customFormat="1" ht="14.25" x14ac:dyDescent="0.2">
      <c r="A54" s="16" t="s">
        <v>96</v>
      </c>
      <c r="B54" s="16" t="s">
        <v>97</v>
      </c>
      <c r="C54" s="38"/>
      <c r="D54" s="38"/>
      <c r="E54" s="38"/>
      <c r="F54" s="38"/>
      <c r="G54" s="38"/>
      <c r="H54" s="38"/>
      <c r="I54" s="38"/>
      <c r="J54" s="38"/>
      <c r="K54" s="38"/>
    </row>
    <row r="55" spans="1:11" x14ac:dyDescent="0.2">
      <c r="A55" s="14"/>
      <c r="B55" s="10" t="s">
        <v>139</v>
      </c>
      <c r="C55" s="15">
        <v>4180.16</v>
      </c>
      <c r="D55" s="15"/>
      <c r="E55" s="15">
        <f t="shared" ref="E55" si="10">C55+D55</f>
        <v>4180.16</v>
      </c>
      <c r="F55" s="15">
        <v>4180.1499999999996</v>
      </c>
      <c r="G55" s="15"/>
      <c r="H55" s="15">
        <f t="shared" ref="H55" si="11">F55+G55</f>
        <v>4180.1499999999996</v>
      </c>
      <c r="I55" s="46">
        <f>F55-C55</f>
        <v>-1.0000000000218279E-2</v>
      </c>
      <c r="J55" s="46">
        <f>G55-D55</f>
        <v>0</v>
      </c>
      <c r="K55" s="49">
        <f t="shared" ref="K55" si="12">I55+J55</f>
        <v>-1.0000000000218279E-2</v>
      </c>
    </row>
    <row r="56" spans="1:11" ht="16.350000000000001" customHeight="1" x14ac:dyDescent="0.2">
      <c r="A56" s="34" t="s">
        <v>144</v>
      </c>
      <c r="B56" s="29"/>
      <c r="C56" s="29"/>
      <c r="D56" s="29"/>
      <c r="E56" s="29"/>
      <c r="F56" s="29"/>
      <c r="G56" s="29"/>
      <c r="H56" s="29"/>
      <c r="I56" s="29"/>
      <c r="J56" s="29"/>
      <c r="K56" s="29"/>
    </row>
    <row r="57" spans="1:11" s="9" customFormat="1" ht="14.25" x14ac:dyDescent="0.2">
      <c r="A57" s="16">
        <v>4</v>
      </c>
      <c r="B57" s="17" t="s">
        <v>116</v>
      </c>
      <c r="C57" s="38"/>
      <c r="D57" s="38"/>
      <c r="E57" s="38"/>
      <c r="F57" s="38"/>
      <c r="G57" s="38"/>
      <c r="H57" s="38"/>
      <c r="I57" s="38"/>
      <c r="J57" s="38"/>
      <c r="K57" s="38"/>
    </row>
    <row r="58" spans="1:11" ht="24" x14ac:dyDescent="0.2">
      <c r="A58" s="14"/>
      <c r="B58" s="10" t="s">
        <v>140</v>
      </c>
      <c r="C58" s="15">
        <v>259</v>
      </c>
      <c r="D58" s="15"/>
      <c r="E58" s="15">
        <f t="shared" ref="E58" si="13">C58+D58</f>
        <v>259</v>
      </c>
      <c r="F58" s="15">
        <v>259</v>
      </c>
      <c r="G58" s="15"/>
      <c r="H58" s="15">
        <f t="shared" ref="H58" si="14">F58+G58</f>
        <v>259</v>
      </c>
      <c r="I58" s="46">
        <f>F58-C58</f>
        <v>0</v>
      </c>
      <c r="J58" s="46">
        <f>G58-D58</f>
        <v>0</v>
      </c>
      <c r="K58" s="15">
        <f t="shared" ref="K58" si="15">I58+J58</f>
        <v>0</v>
      </c>
    </row>
    <row r="59" spans="1:11" ht="15.6" customHeight="1" x14ac:dyDescent="0.2">
      <c r="A59" s="34" t="s">
        <v>145</v>
      </c>
      <c r="B59" s="29"/>
      <c r="C59" s="29"/>
      <c r="D59" s="29"/>
      <c r="E59" s="29"/>
      <c r="F59" s="29"/>
      <c r="G59" s="29"/>
      <c r="H59" s="29"/>
      <c r="I59" s="29"/>
      <c r="J59" s="29"/>
      <c r="K59" s="29"/>
    </row>
    <row r="60" spans="1:11" ht="33" customHeight="1" x14ac:dyDescent="0.2">
      <c r="A60" s="35" t="s">
        <v>98</v>
      </c>
      <c r="B60" s="24"/>
      <c r="C60" s="24"/>
      <c r="D60" s="24"/>
      <c r="E60" s="24"/>
      <c r="F60" s="24"/>
      <c r="G60" s="24"/>
      <c r="H60" s="24"/>
      <c r="I60" s="24"/>
      <c r="J60" s="24"/>
      <c r="K60" s="24"/>
    </row>
    <row r="61" spans="1:11" ht="14.45" customHeight="1" x14ac:dyDescent="0.2">
      <c r="A61" s="50" t="s">
        <v>112</v>
      </c>
      <c r="B61" s="50"/>
      <c r="C61" s="50"/>
      <c r="D61" s="50"/>
      <c r="E61" s="50"/>
      <c r="F61" s="50"/>
      <c r="G61" s="50"/>
      <c r="H61" s="50"/>
      <c r="I61" s="50"/>
      <c r="J61" s="50"/>
      <c r="K61" s="50"/>
    </row>
    <row r="62" spans="1:11" ht="13.15" customHeight="1" x14ac:dyDescent="0.2">
      <c r="A62" s="36" t="s">
        <v>99</v>
      </c>
      <c r="B62" s="36"/>
      <c r="C62" s="36"/>
      <c r="D62" s="36"/>
      <c r="E62" s="36"/>
      <c r="F62" s="36"/>
      <c r="G62" s="36"/>
      <c r="H62" s="36"/>
      <c r="I62" s="36"/>
      <c r="J62" s="36"/>
      <c r="K62" s="36"/>
    </row>
    <row r="63" spans="1:11" ht="18" customHeight="1" x14ac:dyDescent="0.2">
      <c r="A63" s="50" t="s">
        <v>122</v>
      </c>
      <c r="B63" s="50"/>
      <c r="C63" s="50"/>
      <c r="D63" s="50"/>
      <c r="E63" s="50"/>
      <c r="F63" s="50"/>
      <c r="G63" s="50"/>
      <c r="H63" s="50"/>
      <c r="I63" s="50"/>
      <c r="J63" s="50"/>
      <c r="K63" s="50"/>
    </row>
    <row r="64" spans="1:11" ht="17.45" customHeight="1" x14ac:dyDescent="0.2">
      <c r="A64" s="26" t="s">
        <v>37</v>
      </c>
      <c r="B64" s="26"/>
      <c r="C64" s="26"/>
      <c r="D64" s="26"/>
      <c r="E64" s="26"/>
      <c r="F64" s="26"/>
      <c r="G64" s="26"/>
      <c r="H64" s="26"/>
      <c r="I64" s="26"/>
      <c r="J64" s="26"/>
      <c r="K64" s="26"/>
    </row>
    <row r="65" spans="1:11" ht="28.5" customHeight="1" x14ac:dyDescent="0.2">
      <c r="A65" s="29" t="s">
        <v>7</v>
      </c>
      <c r="B65" s="29" t="s">
        <v>8</v>
      </c>
      <c r="C65" s="27" t="s">
        <v>38</v>
      </c>
      <c r="D65" s="27"/>
      <c r="E65" s="27"/>
      <c r="F65" s="27" t="s">
        <v>39</v>
      </c>
      <c r="G65" s="27"/>
      <c r="H65" s="27"/>
      <c r="I65" s="37" t="s">
        <v>100</v>
      </c>
      <c r="J65" s="27"/>
      <c r="K65" s="27"/>
    </row>
    <row r="66" spans="1:11" s="7" customFormat="1" ht="20.65" customHeight="1" x14ac:dyDescent="0.2">
      <c r="A66" s="29"/>
      <c r="B66" s="29"/>
      <c r="C66" s="6" t="s">
        <v>73</v>
      </c>
      <c r="D66" s="6" t="s">
        <v>74</v>
      </c>
      <c r="E66" s="6" t="s">
        <v>75</v>
      </c>
      <c r="F66" s="6" t="s">
        <v>73</v>
      </c>
      <c r="G66" s="6" t="s">
        <v>74</v>
      </c>
      <c r="H66" s="6" t="s">
        <v>75</v>
      </c>
      <c r="I66" s="6" t="s">
        <v>73</v>
      </c>
      <c r="J66" s="6" t="s">
        <v>74</v>
      </c>
      <c r="K66" s="6" t="s">
        <v>75</v>
      </c>
    </row>
    <row r="67" spans="1:11" ht="15" x14ac:dyDescent="0.2">
      <c r="A67" s="14"/>
      <c r="B67" s="14" t="s">
        <v>40</v>
      </c>
      <c r="C67" s="47">
        <v>49.494</v>
      </c>
      <c r="D67" s="47"/>
      <c r="E67" s="47">
        <f>C67+D67</f>
        <v>49.494</v>
      </c>
      <c r="F67" s="47">
        <v>129.584</v>
      </c>
      <c r="G67" s="47">
        <f>G16</f>
        <v>0</v>
      </c>
      <c r="H67" s="47">
        <f>F67+G67</f>
        <v>129.584</v>
      </c>
      <c r="I67" s="51">
        <f>F67/C67*100</f>
        <v>261.81759405180424</v>
      </c>
      <c r="J67" s="51"/>
      <c r="K67" s="51">
        <f>H67/E67*100</f>
        <v>261.81759405180424</v>
      </c>
    </row>
    <row r="68" spans="1:11" ht="46.5" customHeight="1" x14ac:dyDescent="0.2">
      <c r="A68" s="33" t="s">
        <v>146</v>
      </c>
      <c r="B68" s="33"/>
      <c r="C68" s="33"/>
      <c r="D68" s="33"/>
      <c r="E68" s="33"/>
      <c r="F68" s="33"/>
      <c r="G68" s="33"/>
      <c r="H68" s="33"/>
      <c r="I68" s="33"/>
      <c r="J68" s="33"/>
      <c r="K68" s="33"/>
    </row>
    <row r="69" spans="1:11" ht="15" x14ac:dyDescent="0.2">
      <c r="A69" s="14"/>
      <c r="B69" s="14" t="s">
        <v>12</v>
      </c>
      <c r="C69" s="14"/>
      <c r="D69" s="14"/>
      <c r="E69" s="14"/>
      <c r="F69" s="11"/>
      <c r="G69" s="11"/>
      <c r="H69" s="11"/>
      <c r="I69" s="11"/>
      <c r="J69" s="11"/>
      <c r="K69" s="11"/>
    </row>
    <row r="70" spans="1:11" ht="41.1" customHeight="1" x14ac:dyDescent="0.2">
      <c r="A70" s="14"/>
      <c r="B70" s="19" t="s">
        <v>126</v>
      </c>
      <c r="C70" s="47">
        <v>49.494</v>
      </c>
      <c r="D70" s="47"/>
      <c r="E70" s="47">
        <f>C70+D70</f>
        <v>49.494</v>
      </c>
      <c r="F70" s="47">
        <v>129.584</v>
      </c>
      <c r="G70" s="47"/>
      <c r="H70" s="47">
        <f>F70+G70</f>
        <v>129.584</v>
      </c>
      <c r="I70" s="51">
        <f>F70/C70*100</f>
        <v>261.81759405180424</v>
      </c>
      <c r="J70" s="51"/>
      <c r="K70" s="51">
        <f>H70/E70*100</f>
        <v>261.81759405180424</v>
      </c>
    </row>
    <row r="71" spans="1:11" ht="62.25" customHeight="1" x14ac:dyDescent="0.2">
      <c r="A71" s="22" t="s">
        <v>147</v>
      </c>
      <c r="B71" s="27"/>
      <c r="C71" s="27"/>
      <c r="D71" s="27"/>
      <c r="E71" s="27"/>
      <c r="F71" s="27"/>
      <c r="G71" s="27"/>
      <c r="H71" s="27"/>
      <c r="I71" s="27"/>
      <c r="J71" s="27"/>
      <c r="K71" s="27"/>
    </row>
    <row r="72" spans="1:11" ht="15" customHeight="1" x14ac:dyDescent="0.2">
      <c r="A72" s="52"/>
      <c r="B72" s="52"/>
      <c r="C72" s="52"/>
      <c r="D72" s="52"/>
      <c r="E72" s="52"/>
      <c r="F72" s="52"/>
      <c r="G72" s="52"/>
      <c r="H72" s="52"/>
      <c r="I72" s="52"/>
      <c r="J72" s="52"/>
      <c r="K72" s="52"/>
    </row>
    <row r="73" spans="1:11" s="9" customFormat="1" ht="14.25" x14ac:dyDescent="0.2">
      <c r="A73" s="16" t="s">
        <v>92</v>
      </c>
      <c r="B73" s="16" t="s">
        <v>93</v>
      </c>
      <c r="C73" s="15"/>
      <c r="D73" s="15"/>
      <c r="E73" s="15"/>
      <c r="F73" s="15"/>
      <c r="G73" s="15"/>
      <c r="H73" s="15"/>
      <c r="I73" s="53"/>
      <c r="J73" s="53"/>
      <c r="K73" s="53"/>
    </row>
    <row r="74" spans="1:11" ht="24" x14ac:dyDescent="0.2">
      <c r="A74" s="14"/>
      <c r="B74" s="10" t="s">
        <v>128</v>
      </c>
      <c r="C74" s="15">
        <v>49.494</v>
      </c>
      <c r="D74" s="15"/>
      <c r="E74" s="15">
        <f t="shared" ref="E74:E75" si="16">C74+D74</f>
        <v>49.494</v>
      </c>
      <c r="F74" s="15">
        <v>129.584</v>
      </c>
      <c r="G74" s="15"/>
      <c r="H74" s="15">
        <f t="shared" ref="H74:H77" si="17">F74+G74</f>
        <v>129.584</v>
      </c>
      <c r="I74" s="48">
        <f>F74/C74*100</f>
        <v>261.81759405180424</v>
      </c>
      <c r="J74" s="48"/>
      <c r="K74" s="48">
        <f>H74/E74*100-100</f>
        <v>161.81759405180424</v>
      </c>
    </row>
    <row r="75" spans="1:11" ht="36" x14ac:dyDescent="0.2">
      <c r="A75" s="14"/>
      <c r="B75" s="10" t="s">
        <v>129</v>
      </c>
      <c r="C75" s="15">
        <v>1</v>
      </c>
      <c r="D75" s="15"/>
      <c r="E75" s="15">
        <f t="shared" si="16"/>
        <v>1</v>
      </c>
      <c r="F75" s="15">
        <v>1</v>
      </c>
      <c r="G75" s="15"/>
      <c r="H75" s="15">
        <f t="shared" si="17"/>
        <v>1</v>
      </c>
      <c r="I75" s="48">
        <f t="shared" ref="I75:I87" si="18">F75/C75*100</f>
        <v>100</v>
      </c>
      <c r="J75" s="48"/>
      <c r="K75" s="48">
        <f t="shared" ref="K75:K87" si="19">H75/E75*100-100</f>
        <v>0</v>
      </c>
    </row>
    <row r="76" spans="1:11" s="9" customFormat="1" ht="14.25" x14ac:dyDescent="0.2">
      <c r="A76" s="16" t="s">
        <v>94</v>
      </c>
      <c r="B76" s="16" t="s">
        <v>95</v>
      </c>
      <c r="C76" s="12"/>
      <c r="D76" s="12"/>
      <c r="E76" s="12"/>
      <c r="F76" s="12"/>
      <c r="G76" s="12"/>
      <c r="H76" s="15"/>
      <c r="I76" s="48"/>
      <c r="J76" s="48"/>
      <c r="K76" s="48"/>
    </row>
    <row r="77" spans="1:11" ht="24" x14ac:dyDescent="0.2">
      <c r="A77" s="14"/>
      <c r="B77" s="10" t="s">
        <v>130</v>
      </c>
      <c r="C77" s="15">
        <v>80</v>
      </c>
      <c r="D77" s="15"/>
      <c r="E77" s="15">
        <f t="shared" ref="E77:E81" si="20">C77+D77</f>
        <v>80</v>
      </c>
      <c r="F77" s="15">
        <v>31</v>
      </c>
      <c r="G77" s="15"/>
      <c r="H77" s="15">
        <f t="shared" si="17"/>
        <v>31</v>
      </c>
      <c r="I77" s="48">
        <f t="shared" si="18"/>
        <v>38.75</v>
      </c>
      <c r="J77" s="48"/>
      <c r="K77" s="48">
        <f t="shared" si="19"/>
        <v>-61.25</v>
      </c>
    </row>
    <row r="78" spans="1:11" x14ac:dyDescent="0.2">
      <c r="A78" s="14"/>
      <c r="B78" s="10" t="s">
        <v>119</v>
      </c>
      <c r="C78" s="15"/>
      <c r="D78" s="15"/>
      <c r="E78" s="15"/>
      <c r="F78" s="15"/>
      <c r="G78" s="15"/>
      <c r="H78" s="15">
        <v>15</v>
      </c>
      <c r="I78" s="48"/>
      <c r="J78" s="48"/>
      <c r="K78" s="48"/>
    </row>
    <row r="79" spans="1:11" x14ac:dyDescent="0.2">
      <c r="A79" s="14"/>
      <c r="B79" s="10" t="s">
        <v>138</v>
      </c>
      <c r="C79" s="15"/>
      <c r="D79" s="15"/>
      <c r="E79" s="15"/>
      <c r="F79" s="15"/>
      <c r="G79" s="15"/>
      <c r="H79" s="15">
        <v>16</v>
      </c>
      <c r="I79" s="48"/>
      <c r="J79" s="48"/>
      <c r="K79" s="48"/>
    </row>
    <row r="80" spans="1:11" x14ac:dyDescent="0.2">
      <c r="A80" s="14"/>
      <c r="B80" s="10" t="s">
        <v>131</v>
      </c>
      <c r="C80" s="15">
        <v>1</v>
      </c>
      <c r="D80" s="15"/>
      <c r="E80" s="15">
        <f t="shared" si="20"/>
        <v>1</v>
      </c>
      <c r="F80" s="15">
        <v>1</v>
      </c>
      <c r="G80" s="15"/>
      <c r="H80" s="15">
        <f t="shared" ref="H80:H85" si="21">F80+G80</f>
        <v>1</v>
      </c>
      <c r="I80" s="48">
        <f t="shared" si="18"/>
        <v>100</v>
      </c>
      <c r="J80" s="48"/>
      <c r="K80" s="48">
        <f t="shared" si="19"/>
        <v>0</v>
      </c>
    </row>
    <row r="81" spans="1:11" x14ac:dyDescent="0.2">
      <c r="A81" s="14"/>
      <c r="B81" s="10" t="s">
        <v>132</v>
      </c>
      <c r="C81" s="15">
        <v>657.9</v>
      </c>
      <c r="D81" s="15"/>
      <c r="E81" s="15">
        <f t="shared" si="20"/>
        <v>657.9</v>
      </c>
      <c r="F81" s="15">
        <v>657.9</v>
      </c>
      <c r="G81" s="15"/>
      <c r="H81" s="15">
        <f t="shared" si="21"/>
        <v>657.9</v>
      </c>
      <c r="I81" s="48">
        <f t="shared" si="18"/>
        <v>100</v>
      </c>
      <c r="J81" s="48"/>
      <c r="K81" s="48">
        <f t="shared" si="19"/>
        <v>0</v>
      </c>
    </row>
    <row r="82" spans="1:11" s="9" customFormat="1" ht="14.25" x14ac:dyDescent="0.2">
      <c r="A82" s="16" t="s">
        <v>96</v>
      </c>
      <c r="B82" s="16" t="s">
        <v>97</v>
      </c>
      <c r="C82" s="12"/>
      <c r="D82" s="12"/>
      <c r="E82" s="12"/>
      <c r="F82" s="12"/>
      <c r="G82" s="12"/>
      <c r="H82" s="15"/>
      <c r="I82" s="48"/>
      <c r="J82" s="48"/>
      <c r="K82" s="48"/>
    </row>
    <row r="83" spans="1:11" ht="24" x14ac:dyDescent="0.2">
      <c r="A83" s="14"/>
      <c r="B83" s="10" t="s">
        <v>134</v>
      </c>
      <c r="C83" s="15">
        <v>99</v>
      </c>
      <c r="D83" s="15"/>
      <c r="E83" s="15">
        <f t="shared" ref="E83" si="22">C83+D83</f>
        <v>99</v>
      </c>
      <c r="F83" s="15"/>
      <c r="G83" s="15"/>
      <c r="H83" s="15">
        <f t="shared" si="21"/>
        <v>0</v>
      </c>
      <c r="I83" s="48">
        <f t="shared" si="18"/>
        <v>0</v>
      </c>
      <c r="J83" s="48"/>
      <c r="K83" s="48">
        <f t="shared" si="19"/>
        <v>-100</v>
      </c>
    </row>
    <row r="84" spans="1:11" x14ac:dyDescent="0.2">
      <c r="A84" s="14"/>
      <c r="B84" s="10" t="s">
        <v>139</v>
      </c>
      <c r="C84" s="15"/>
      <c r="D84" s="15"/>
      <c r="E84" s="15"/>
      <c r="F84" s="15">
        <v>4180.1499999999996</v>
      </c>
      <c r="G84" s="15"/>
      <c r="H84" s="15">
        <f t="shared" si="21"/>
        <v>4180.1499999999996</v>
      </c>
      <c r="I84" s="48"/>
      <c r="J84" s="48"/>
      <c r="K84" s="48"/>
    </row>
    <row r="85" spans="1:11" s="9" customFormat="1" ht="14.25" x14ac:dyDescent="0.2">
      <c r="A85" s="16">
        <v>4</v>
      </c>
      <c r="B85" s="17" t="s">
        <v>116</v>
      </c>
      <c r="C85" s="12"/>
      <c r="D85" s="12"/>
      <c r="E85" s="12"/>
      <c r="F85" s="12"/>
      <c r="G85" s="12"/>
      <c r="H85" s="15"/>
      <c r="I85" s="48"/>
      <c r="J85" s="48"/>
      <c r="K85" s="48"/>
    </row>
    <row r="86" spans="1:11" ht="24" x14ac:dyDescent="0.2">
      <c r="A86" s="14"/>
      <c r="B86" s="10" t="s">
        <v>133</v>
      </c>
      <c r="C86" s="15">
        <v>100</v>
      </c>
      <c r="D86" s="15"/>
      <c r="E86" s="15">
        <f t="shared" ref="E86:E87" si="23">C86+D86</f>
        <v>100</v>
      </c>
      <c r="F86" s="15"/>
      <c r="G86" s="15"/>
      <c r="H86" s="15">
        <f t="shared" ref="H86:H87" si="24">F86+G86</f>
        <v>0</v>
      </c>
      <c r="I86" s="48">
        <f t="shared" si="18"/>
        <v>0</v>
      </c>
      <c r="J86" s="48"/>
      <c r="K86" s="48">
        <f t="shared" si="19"/>
        <v>-100</v>
      </c>
    </row>
    <row r="87" spans="1:11" ht="24" x14ac:dyDescent="0.2">
      <c r="A87" s="14"/>
      <c r="B87" s="10" t="s">
        <v>140</v>
      </c>
      <c r="C87" s="15"/>
      <c r="D87" s="15"/>
      <c r="E87" s="15">
        <f t="shared" si="23"/>
        <v>0</v>
      </c>
      <c r="F87" s="15">
        <v>259</v>
      </c>
      <c r="G87" s="15"/>
      <c r="H87" s="15">
        <f t="shared" si="24"/>
        <v>259</v>
      </c>
      <c r="I87" s="48"/>
      <c r="J87" s="48"/>
      <c r="K87" s="48"/>
    </row>
    <row r="88" spans="1:11" ht="17.45" customHeight="1" x14ac:dyDescent="0.2">
      <c r="A88" s="22" t="s">
        <v>101</v>
      </c>
      <c r="B88" s="22"/>
      <c r="C88" s="22"/>
      <c r="D88" s="22"/>
      <c r="E88" s="22"/>
      <c r="F88" s="22"/>
      <c r="G88" s="22"/>
      <c r="H88" s="22"/>
      <c r="I88" s="22"/>
      <c r="J88" s="22"/>
      <c r="K88" s="22"/>
    </row>
    <row r="89" spans="1:11" ht="30" customHeight="1" x14ac:dyDescent="0.2">
      <c r="A89" s="52" t="s">
        <v>141</v>
      </c>
      <c r="B89" s="52"/>
      <c r="C89" s="52"/>
      <c r="D89" s="52"/>
      <c r="E89" s="52"/>
      <c r="F89" s="52"/>
      <c r="G89" s="52"/>
      <c r="H89" s="52"/>
      <c r="I89" s="52"/>
      <c r="J89" s="52"/>
      <c r="K89" s="52"/>
    </row>
    <row r="90" spans="1:11" ht="14.1" customHeight="1" x14ac:dyDescent="0.2">
      <c r="A90" s="23" t="s">
        <v>102</v>
      </c>
      <c r="B90" s="23"/>
      <c r="C90" s="23"/>
      <c r="D90" s="23"/>
      <c r="E90" s="23"/>
      <c r="F90" s="23"/>
      <c r="G90" s="23"/>
      <c r="H90" s="23"/>
      <c r="I90" s="23"/>
      <c r="J90" s="23"/>
      <c r="K90" s="23"/>
    </row>
    <row r="91" spans="1:11" ht="18" customHeight="1" x14ac:dyDescent="0.2">
      <c r="A91" s="50" t="s">
        <v>135</v>
      </c>
      <c r="B91" s="50"/>
      <c r="C91" s="50"/>
      <c r="D91" s="50"/>
      <c r="E91" s="50"/>
      <c r="F91" s="50"/>
      <c r="G91" s="50"/>
      <c r="H91" s="50"/>
      <c r="I91" s="50"/>
      <c r="J91" s="50"/>
      <c r="K91" s="50"/>
    </row>
    <row r="92" spans="1:11" ht="15" customHeight="1" x14ac:dyDescent="0.2">
      <c r="A92" s="21" t="s">
        <v>111</v>
      </c>
      <c r="B92" s="26"/>
      <c r="C92" s="26"/>
      <c r="D92" s="26"/>
      <c r="E92" s="26"/>
      <c r="F92" s="26"/>
      <c r="G92" s="26"/>
      <c r="H92" s="26"/>
      <c r="I92" s="26"/>
      <c r="J92" s="26"/>
      <c r="K92" s="26"/>
    </row>
    <row r="93" spans="1:11" ht="72" x14ac:dyDescent="0.2">
      <c r="A93" s="14" t="s">
        <v>41</v>
      </c>
      <c r="B93" s="14" t="s">
        <v>8</v>
      </c>
      <c r="C93" s="8" t="s">
        <v>103</v>
      </c>
      <c r="D93" s="8" t="s">
        <v>104</v>
      </c>
      <c r="E93" s="8" t="s">
        <v>105</v>
      </c>
      <c r="F93" s="8" t="s">
        <v>90</v>
      </c>
      <c r="G93" s="8" t="s">
        <v>106</v>
      </c>
      <c r="H93" s="8" t="s">
        <v>107</v>
      </c>
    </row>
    <row r="94" spans="1:11" ht="15" x14ac:dyDescent="0.2">
      <c r="A94" s="14" t="s">
        <v>5</v>
      </c>
      <c r="B94" s="14" t="s">
        <v>18</v>
      </c>
      <c r="C94" s="14" t="s">
        <v>28</v>
      </c>
      <c r="D94" s="14" t="s">
        <v>36</v>
      </c>
      <c r="E94" s="14" t="s">
        <v>35</v>
      </c>
      <c r="F94" s="14" t="s">
        <v>42</v>
      </c>
      <c r="G94" s="14" t="s">
        <v>34</v>
      </c>
      <c r="H94" s="14" t="s">
        <v>43</v>
      </c>
    </row>
    <row r="95" spans="1:11" ht="15" x14ac:dyDescent="0.2">
      <c r="A95" s="14" t="s">
        <v>44</v>
      </c>
      <c r="B95" s="14" t="s">
        <v>45</v>
      </c>
      <c r="C95" s="14" t="s">
        <v>11</v>
      </c>
      <c r="D95" s="14"/>
      <c r="E95" s="14"/>
      <c r="F95" s="14">
        <f>E95-D95</f>
        <v>0</v>
      </c>
      <c r="G95" s="14" t="s">
        <v>11</v>
      </c>
      <c r="H95" s="14" t="s">
        <v>11</v>
      </c>
    </row>
    <row r="96" spans="1:11" ht="15" x14ac:dyDescent="0.2">
      <c r="A96" s="14"/>
      <c r="B96" s="14" t="s">
        <v>46</v>
      </c>
      <c r="C96" s="14" t="s">
        <v>11</v>
      </c>
      <c r="D96" s="14"/>
      <c r="E96" s="14"/>
      <c r="F96" s="14">
        <f t="shared" ref="F96:F97" si="25">E96-D96</f>
        <v>0</v>
      </c>
      <c r="G96" s="14" t="s">
        <v>11</v>
      </c>
      <c r="H96" s="14" t="s">
        <v>11</v>
      </c>
    </row>
    <row r="97" spans="1:11" ht="30" x14ac:dyDescent="0.2">
      <c r="A97" s="14"/>
      <c r="B97" s="14" t="s">
        <v>47</v>
      </c>
      <c r="C97" s="14" t="s">
        <v>11</v>
      </c>
      <c r="D97" s="14"/>
      <c r="E97" s="14"/>
      <c r="F97" s="14">
        <f t="shared" si="25"/>
        <v>0</v>
      </c>
      <c r="G97" s="14" t="s">
        <v>11</v>
      </c>
      <c r="H97" s="14" t="s">
        <v>11</v>
      </c>
    </row>
    <row r="98" spans="1:11" ht="15" x14ac:dyDescent="0.2">
      <c r="A98" s="14"/>
      <c r="B98" s="14" t="s">
        <v>48</v>
      </c>
      <c r="C98" s="14" t="s">
        <v>11</v>
      </c>
      <c r="D98" s="14"/>
      <c r="E98" s="14"/>
      <c r="F98" s="14"/>
      <c r="G98" s="14" t="s">
        <v>11</v>
      </c>
      <c r="H98" s="14" t="s">
        <v>11</v>
      </c>
    </row>
    <row r="99" spans="1:11" ht="15" x14ac:dyDescent="0.2">
      <c r="A99" s="14"/>
      <c r="B99" s="14" t="s">
        <v>49</v>
      </c>
      <c r="C99" s="14" t="s">
        <v>11</v>
      </c>
      <c r="D99" s="14"/>
      <c r="E99" s="14"/>
      <c r="F99" s="14"/>
      <c r="G99" s="14" t="s">
        <v>11</v>
      </c>
      <c r="H99" s="14" t="s">
        <v>11</v>
      </c>
    </row>
    <row r="100" spans="1:11" x14ac:dyDescent="0.2">
      <c r="A100" s="28" t="s">
        <v>113</v>
      </c>
      <c r="B100" s="29"/>
      <c r="C100" s="29"/>
      <c r="D100" s="29"/>
      <c r="E100" s="29"/>
      <c r="F100" s="29"/>
      <c r="G100" s="29"/>
      <c r="H100" s="29"/>
    </row>
    <row r="101" spans="1:11" ht="15" x14ac:dyDescent="0.2">
      <c r="A101" s="14" t="s">
        <v>18</v>
      </c>
      <c r="B101" s="14" t="s">
        <v>50</v>
      </c>
      <c r="C101" s="14" t="s">
        <v>11</v>
      </c>
      <c r="D101" s="14"/>
      <c r="E101" s="14"/>
      <c r="F101" s="14">
        <f t="shared" ref="F101" si="26">E101-D101</f>
        <v>0</v>
      </c>
      <c r="G101" s="14" t="s">
        <v>11</v>
      </c>
      <c r="H101" s="14" t="s">
        <v>11</v>
      </c>
    </row>
    <row r="102" spans="1:11" x14ac:dyDescent="0.2">
      <c r="A102" s="28" t="s">
        <v>114</v>
      </c>
      <c r="B102" s="29"/>
      <c r="C102" s="29"/>
      <c r="D102" s="29"/>
      <c r="E102" s="29"/>
      <c r="F102" s="29"/>
      <c r="G102" s="29"/>
      <c r="H102" s="29"/>
    </row>
    <row r="103" spans="1:11" x14ac:dyDescent="0.2">
      <c r="A103" s="29" t="s">
        <v>51</v>
      </c>
      <c r="B103" s="29"/>
      <c r="C103" s="29"/>
      <c r="D103" s="29"/>
      <c r="E103" s="29"/>
      <c r="F103" s="29"/>
      <c r="G103" s="29"/>
      <c r="H103" s="29"/>
    </row>
    <row r="104" spans="1:11" ht="15" x14ac:dyDescent="0.2">
      <c r="A104" s="14" t="s">
        <v>20</v>
      </c>
      <c r="B104" s="14" t="s">
        <v>52</v>
      </c>
      <c r="C104" s="14"/>
      <c r="D104" s="14"/>
      <c r="E104" s="14"/>
      <c r="F104" s="14"/>
      <c r="G104" s="14"/>
      <c r="H104" s="14"/>
    </row>
    <row r="105" spans="1:11" ht="15" x14ac:dyDescent="0.2">
      <c r="A105" s="14"/>
      <c r="B105" s="14" t="s">
        <v>53</v>
      </c>
      <c r="C105" s="14"/>
      <c r="D105" s="14"/>
      <c r="E105" s="14"/>
      <c r="F105" s="14">
        <f t="shared" ref="F105" si="27">E105-D105</f>
        <v>0</v>
      </c>
      <c r="G105" s="14"/>
      <c r="H105" s="14"/>
    </row>
    <row r="106" spans="1:11" ht="13.5" thickBot="1" x14ac:dyDescent="0.25">
      <c r="A106" s="30" t="s">
        <v>54</v>
      </c>
      <c r="B106" s="31"/>
      <c r="C106" s="31"/>
      <c r="D106" s="31"/>
      <c r="E106" s="31"/>
      <c r="F106" s="31"/>
      <c r="G106" s="31"/>
      <c r="H106" s="32"/>
    </row>
    <row r="107" spans="1:11" ht="30" x14ac:dyDescent="0.2">
      <c r="A107" s="14"/>
      <c r="B107" s="19" t="s">
        <v>115</v>
      </c>
      <c r="C107" s="14"/>
      <c r="D107" s="14"/>
      <c r="E107" s="14"/>
      <c r="F107" s="14">
        <f t="shared" ref="F107" si="28">E107-D107</f>
        <v>0</v>
      </c>
      <c r="G107" s="14"/>
      <c r="H107" s="14"/>
    </row>
    <row r="108" spans="1:11" ht="30" x14ac:dyDescent="0.2">
      <c r="A108" s="14"/>
      <c r="B108" s="14" t="s">
        <v>55</v>
      </c>
      <c r="C108" s="14"/>
      <c r="D108" s="14"/>
      <c r="E108" s="14"/>
      <c r="F108" s="14"/>
      <c r="G108" s="14"/>
      <c r="H108" s="14"/>
    </row>
    <row r="109" spans="1:11" ht="30" x14ac:dyDescent="0.2">
      <c r="A109" s="14" t="s">
        <v>21</v>
      </c>
      <c r="B109" s="14" t="s">
        <v>56</v>
      </c>
      <c r="C109" s="14" t="s">
        <v>11</v>
      </c>
      <c r="D109" s="14"/>
      <c r="E109" s="14"/>
      <c r="F109" s="14"/>
      <c r="G109" s="14" t="s">
        <v>11</v>
      </c>
      <c r="H109" s="14" t="s">
        <v>11</v>
      </c>
    </row>
    <row r="110" spans="1:11" ht="18.2" customHeight="1" x14ac:dyDescent="0.2">
      <c r="A110" s="25" t="s">
        <v>148</v>
      </c>
      <c r="B110" s="25"/>
      <c r="C110" s="25"/>
      <c r="D110" s="25"/>
      <c r="E110" s="25"/>
      <c r="F110" s="25"/>
      <c r="G110" s="25"/>
      <c r="H110" s="25"/>
      <c r="I110" s="25"/>
      <c r="J110" s="25"/>
      <c r="K110" s="25"/>
    </row>
    <row r="111" spans="1:11" ht="18.2" customHeight="1" x14ac:dyDescent="0.2">
      <c r="A111" s="25" t="s">
        <v>149</v>
      </c>
      <c r="B111" s="25"/>
      <c r="C111" s="25"/>
      <c r="D111" s="25"/>
      <c r="E111" s="25"/>
      <c r="F111" s="25"/>
      <c r="G111" s="25"/>
      <c r="H111" s="25"/>
      <c r="I111" s="25"/>
      <c r="J111" s="25"/>
      <c r="K111" s="25"/>
    </row>
    <row r="112" spans="1:11" ht="18" customHeight="1" x14ac:dyDescent="0.2">
      <c r="A112" s="25" t="s">
        <v>108</v>
      </c>
      <c r="B112" s="26"/>
      <c r="C112" s="26"/>
      <c r="D112" s="26"/>
      <c r="E112" s="26"/>
      <c r="F112" s="26"/>
      <c r="G112" s="26"/>
      <c r="H112" s="26"/>
      <c r="I112" s="26"/>
      <c r="J112" s="26"/>
      <c r="K112" s="26"/>
    </row>
    <row r="113" spans="1:11" ht="30.95" customHeight="1" x14ac:dyDescent="0.2">
      <c r="A113" s="54" t="s">
        <v>150</v>
      </c>
      <c r="B113" s="50"/>
      <c r="C113" s="50"/>
      <c r="D113" s="50"/>
      <c r="E113" s="50"/>
      <c r="F113" s="50"/>
      <c r="G113" s="50"/>
      <c r="H113" s="50"/>
      <c r="I113" s="50"/>
      <c r="J113" s="50"/>
      <c r="K113" s="50"/>
    </row>
    <row r="114" spans="1:11" ht="20.65" customHeight="1" x14ac:dyDescent="0.2">
      <c r="A114" s="25" t="s">
        <v>151</v>
      </c>
      <c r="B114" s="25"/>
      <c r="C114" s="25"/>
      <c r="D114" s="25"/>
      <c r="E114" s="25"/>
      <c r="F114" s="25"/>
      <c r="G114" s="25"/>
      <c r="H114" s="25"/>
      <c r="I114" s="25"/>
      <c r="J114" s="25"/>
      <c r="K114" s="25"/>
    </row>
    <row r="115" spans="1:11" ht="16.899999999999999" customHeight="1" x14ac:dyDescent="0.2">
      <c r="A115" s="25" t="s">
        <v>152</v>
      </c>
      <c r="B115" s="25"/>
      <c r="C115" s="25"/>
      <c r="D115" s="25"/>
      <c r="E115" s="25"/>
      <c r="F115" s="25"/>
      <c r="G115" s="25"/>
      <c r="H115" s="25"/>
      <c r="I115" s="25"/>
      <c r="J115" s="25"/>
      <c r="K115" s="25"/>
    </row>
    <row r="116" spans="1:11" ht="15.6" customHeight="1" x14ac:dyDescent="0.2">
      <c r="A116" s="25" t="s">
        <v>153</v>
      </c>
      <c r="B116" s="25"/>
      <c r="C116" s="25"/>
      <c r="D116" s="25"/>
      <c r="E116" s="25"/>
      <c r="F116" s="25"/>
      <c r="G116" s="25"/>
      <c r="H116" s="25"/>
      <c r="I116" s="25"/>
      <c r="J116" s="25"/>
      <c r="K116" s="25"/>
    </row>
    <row r="118" spans="1:11" s="1" customFormat="1" ht="34.5" customHeight="1" x14ac:dyDescent="0.2">
      <c r="B118" s="2" t="s">
        <v>120</v>
      </c>
      <c r="C118" s="2"/>
      <c r="D118" s="2"/>
      <c r="E118" s="20" t="s">
        <v>121</v>
      </c>
      <c r="F118" s="20"/>
      <c r="G118" s="20"/>
    </row>
  </sheetData>
  <mergeCells count="72">
    <mergeCell ref="D6:K6"/>
    <mergeCell ref="H1:K1"/>
    <mergeCell ref="H2:K2"/>
    <mergeCell ref="A3:K3"/>
    <mergeCell ref="D4:K4"/>
    <mergeCell ref="D5:K5"/>
    <mergeCell ref="A13:A14"/>
    <mergeCell ref="B13:B14"/>
    <mergeCell ref="C13:E13"/>
    <mergeCell ref="F13:H13"/>
    <mergeCell ref="I13:K13"/>
    <mergeCell ref="D7:K7"/>
    <mergeCell ref="D8:K8"/>
    <mergeCell ref="C10:K10"/>
    <mergeCell ref="B11:K11"/>
    <mergeCell ref="A12:K12"/>
    <mergeCell ref="A41:A42"/>
    <mergeCell ref="B41:B42"/>
    <mergeCell ref="C41:E41"/>
    <mergeCell ref="F41:H41"/>
    <mergeCell ref="I41:K41"/>
    <mergeCell ref="A17:K17"/>
    <mergeCell ref="A20:K20"/>
    <mergeCell ref="A26:E26"/>
    <mergeCell ref="A33:E33"/>
    <mergeCell ref="A39:K39"/>
    <mergeCell ref="C57:E57"/>
    <mergeCell ref="F57:H57"/>
    <mergeCell ref="I57:K57"/>
    <mergeCell ref="C43:E43"/>
    <mergeCell ref="F43:H43"/>
    <mergeCell ref="I43:K43"/>
    <mergeCell ref="A46:K46"/>
    <mergeCell ref="C47:E47"/>
    <mergeCell ref="F47:H47"/>
    <mergeCell ref="I47:K47"/>
    <mergeCell ref="A53:K53"/>
    <mergeCell ref="C54:E54"/>
    <mergeCell ref="F54:H54"/>
    <mergeCell ref="I54:K54"/>
    <mergeCell ref="A56:K56"/>
    <mergeCell ref="A68:K68"/>
    <mergeCell ref="A59:K59"/>
    <mergeCell ref="A60:K60"/>
    <mergeCell ref="A61:K61"/>
    <mergeCell ref="A62:K62"/>
    <mergeCell ref="A63:K63"/>
    <mergeCell ref="A64:K64"/>
    <mergeCell ref="A65:A66"/>
    <mergeCell ref="B65:B66"/>
    <mergeCell ref="C65:E65"/>
    <mergeCell ref="F65:H65"/>
    <mergeCell ref="I65:K65"/>
    <mergeCell ref="A110:K110"/>
    <mergeCell ref="A71:K71"/>
    <mergeCell ref="A72:K72"/>
    <mergeCell ref="A88:K88"/>
    <mergeCell ref="A89:K89"/>
    <mergeCell ref="A90:K90"/>
    <mergeCell ref="A91:K91"/>
    <mergeCell ref="A92:K92"/>
    <mergeCell ref="A100:H100"/>
    <mergeCell ref="A102:H102"/>
    <mergeCell ref="A103:H103"/>
    <mergeCell ref="A106:H106"/>
    <mergeCell ref="E118:G118"/>
    <mergeCell ref="A111:K111"/>
    <mergeCell ref="A112:K112"/>
    <mergeCell ref="A113:K113"/>
    <mergeCell ref="A114:K114"/>
    <mergeCell ref="A115:K115"/>
    <mergeCell ref="A116:K116"/>
  </mergeCells>
  <pageMargins left="0.7" right="0.7" top="0.75" bottom="0.75" header="0.3" footer="0.3"/>
  <pageSetup paperSize="9" scale="79" orientation="landscape" r:id="rId1"/>
  <rowBreaks count="3" manualBreakCount="3">
    <brk id="25" max="16383" man="1"/>
    <brk id="63" max="16383" man="1"/>
    <brk id="92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2141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ЗАТВЕРДЖЕНО</dc:title>
  <dc:creator>User</dc:creator>
  <cp:lastModifiedBy>Пользователь</cp:lastModifiedBy>
  <cp:lastPrinted>2021-04-20T09:15:18Z</cp:lastPrinted>
  <dcterms:created xsi:type="dcterms:W3CDTF">2019-07-18T07:25:18Z</dcterms:created>
  <dcterms:modified xsi:type="dcterms:W3CDTF">2022-02-16T06:33:33Z</dcterms:modified>
</cp:coreProperties>
</file>