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15570" windowHeight="11640"/>
  </bookViews>
  <sheets>
    <sheet name="КПК0611010" sheetId="5" r:id="rId1"/>
  </sheets>
  <definedNames>
    <definedName name="_xlnm.Print_Area" localSheetId="0">КПК0611010!$A$1:$BM$98</definedName>
  </definedNames>
  <calcPr calcId="144525"/>
</workbook>
</file>

<file path=xl/calcChain.xml><?xml version="1.0" encoding="utf-8"?>
<calcChain xmlns="http://schemas.openxmlformats.org/spreadsheetml/2006/main">
  <c r="AC50" i="5" l="1"/>
  <c r="AS22" i="5"/>
  <c r="AW80" i="5" l="1"/>
  <c r="AS51" i="5"/>
  <c r="AS50" i="5"/>
  <c r="AK52" i="5"/>
  <c r="U22" i="5"/>
  <c r="I23" i="5"/>
  <c r="AB61" i="5" l="1"/>
  <c r="AB60" i="5" l="1"/>
  <c r="AC52" i="5" l="1"/>
  <c r="AS52" i="5" s="1"/>
  <c r="BE85" i="5" l="1"/>
  <c r="BE84" i="5"/>
  <c r="BE83" i="5"/>
  <c r="BE82" i="5"/>
  <c r="BE81" i="5"/>
  <c r="BE80" i="5"/>
  <c r="BE79" i="5"/>
  <c r="BE78" i="5"/>
  <c r="BE77" i="5"/>
  <c r="BE76" i="5"/>
  <c r="BE75" i="5"/>
  <c r="BE74" i="5"/>
  <c r="BE73" i="5"/>
  <c r="BE72" i="5"/>
  <c r="BE71" i="5"/>
  <c r="BE70" i="5"/>
  <c r="BE69" i="5"/>
  <c r="BE68" i="5"/>
  <c r="BE67" i="5"/>
  <c r="AR61" i="5"/>
  <c r="AR60" i="5"/>
</calcChain>
</file>

<file path=xl/sharedStrings.xml><?xml version="1.0" encoding="utf-8"?>
<sst xmlns="http://schemas.openxmlformats.org/spreadsheetml/2006/main" count="169" uniqueCount="120">
  <si>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</si>
  <si>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</si>
  <si>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</si>
  <si>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</si>
  <si>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</si>
  <si>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</si>
  <si>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</si>
  <si>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</si>
  <si>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</si>
  <si>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</si>
  <si>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</si>
  <si>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</si>
  <si>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</si>
  <si>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</si>
  <si>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</si>
  <si>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</si>
  <si>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</si>
  <si>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</si>
  <si>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</si>
  <si>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</si>
  <si>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</si>
  <si>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</si>
  <si>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</si>
  <si>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</si>
  <si>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</si>
  <si>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</si>
  <si>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</si>
  <si>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</si>
  <si>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</si>
  <si>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</si>
  <si>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</si>
  <si>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</si>
  <si>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</si>
  <si>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</si>
  <si>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</si>
  <si>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</si>
  <si>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</si>
  <si>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</si>
  <si>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</si>
  <si>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</si>
  <si>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</si>
  <si>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</si>
  <si>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</si>
  <si>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</si>
  <si>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</si>
  <si>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</si>
  <si>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</si>
  <si>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</si>
  <si>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</si>
  <si>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</si>
  <si>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</si>
  <si>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</si>
  <si>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</si>
  <si>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</si>
  <si>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</si>
  <si>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</si>
  <si>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</si>
  <si>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</si>
  <si>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</si>
  <si>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</si>
  <si>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</si>
  <si>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</si>
  <si>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</si>
  <si>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</si>
  <si>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</si>
  <si>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</si>
  <si>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</si>
  <si>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</si>
  <si>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</si>
  <si>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</si>
  <si>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</si>
  <si>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</si>
  <si>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</si>
  <si>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</si>
  <si>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</si>
  <si>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</si>
  <si>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</si>
  <si>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</si>
  <si>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</si>
  <si>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</si>
  <si>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0610000</t>
  </si>
  <si>
    <t>Забезпечення придбання обладнання та предметів довгострокового користування</t>
  </si>
  <si>
    <t>Придбання обладнання та предметів довгострокового користування</t>
  </si>
  <si>
    <t>Міська програма забезпечення пожежної безпеки Ніжинської міської б'єднаної територіальної громади</t>
  </si>
  <si>
    <t>кількість дошкільних навчальних закладів</t>
  </si>
  <si>
    <t>мережа</t>
  </si>
  <si>
    <t>кількість груп</t>
  </si>
  <si>
    <t>середньорічна чисельність штатних посад</t>
  </si>
  <si>
    <t>в тому числі вихователів, музкерівників</t>
  </si>
  <si>
    <t>обсяг видатків на придбання обладнання та предметів довгострокового користування</t>
  </si>
  <si>
    <t>додаток 6 до рішення сесії</t>
  </si>
  <si>
    <t>кількість дітей, що відвідують дошкільні заклади</t>
  </si>
  <si>
    <t>осіб</t>
  </si>
  <si>
    <t>кількість дітей від 0 до 6 років</t>
  </si>
  <si>
    <t>списки</t>
  </si>
  <si>
    <t>хлопчиків</t>
  </si>
  <si>
    <t>дівчаток</t>
  </si>
  <si>
    <t>кількість обладнання та предметів довгострокового користування</t>
  </si>
  <si>
    <t>потреба</t>
  </si>
  <si>
    <t>витрати на перебування 1 дитини в дошкільному закладі</t>
  </si>
  <si>
    <t>розрахунок</t>
  </si>
  <si>
    <t>чисельність вихованців на 1 вихователя, музкерівника</t>
  </si>
  <si>
    <t>розрахунок ( кількість дітей, що відвідують дошкільні заклади/середньорічна чисельність штатних посад вихователів, музкерівників</t>
  </si>
  <si>
    <t>середні витрати на придбання обладнання та предметів довгострокового користування</t>
  </si>
  <si>
    <t>відсоток охоплення дітей дошкільною освітою</t>
  </si>
  <si>
    <t>розрахунок (кількість дітей, що відвідують дошкільні заклади / спискова кількість дітей від 0 до 6 років*100)</t>
  </si>
  <si>
    <t>рівень виконання придбання обладнання та предметів довгострокового користування</t>
  </si>
  <si>
    <t>0611010</t>
  </si>
  <si>
    <t>Надання дошкільної освіти</t>
  </si>
  <si>
    <t>1010</t>
  </si>
  <si>
    <t>0910</t>
  </si>
  <si>
    <t xml:space="preserve">списковий склад </t>
  </si>
  <si>
    <t>Створення належних умов для надання на належному рівні дошкільної освіти та виховання дівчаток та хлопчиків</t>
  </si>
  <si>
    <t>Забезпечення надання дошкільної освіти хлопчикам та дівчаткам.</t>
  </si>
  <si>
    <t>Забезпечити створення належних умов для надання на належному рівні дошкільної освіти та виховання дівчаток та хлопчиків</t>
  </si>
  <si>
    <t>Начальник Управління освіти Ніжинської міської ради Чернігівської обл.</t>
  </si>
  <si>
    <t>Валентина ГРАДОБИК</t>
  </si>
  <si>
    <t>Начальник фінансового управління Ніжинської міської ради</t>
  </si>
  <si>
    <t>Людмила ПИСАРЕНКО</t>
  </si>
  <si>
    <t>Конституція Україна, Бюджет кодекс України, Закон України "Про держаний бюджет на 2021 рік", "Про освіту", "Про дошкільну освіту",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24.12.2020р. №3-4/2020, Рішення Ніжинської міської ради VIII скликання від 24.12.2020р. №4-4/2020, Рішення Ніжинської міської ради VIII скликання від 26.02.2021р. №10-7/2021, Рішення Ніжинської міської ради VIII скликання від 01.07.2021р. №57-11/2021, Рішення Ніжинської міської ради VIII скликання від 19.08.2021р. №11-12/2021, Рішення Ніжинської міської ради VIII скликання від 16.09.2021р. №3-13/2021, Рішення Ніжинської міської ради VIII скликання від 26.10.2021р. №11-15/2021, Рішення Ніжинської міської ради VIII скликання від 23.11.2021р. №8-16/2021,  Рішення Ніжинської міської ради VIII скликання від 21.12.2021р. №5-18/2021.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</si>
</sst>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/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/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14" fontId="2" fillId="0" borderId="4" xfId="0" applyNumberFormat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166" fontId="2" fillId="0" borderId="5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8"/>
  <sheetViews>
    <sheetView tabSelected="1" view="pageBreakPreview" topLeftCell="A45" zoomScale="70" zoomScaleNormal="70" zoomScaleSheetLayoutView="70" workbookViewId="0">
      <selection activeCell="N13" sqref="N13:AS13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2" t="s">
        <v>35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58" t="s">
        <v>74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13" t="s">
        <v>75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 x14ac:dyDescent="0.2">
      <c r="AO5" s="115" t="s">
        <v>20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 x14ac:dyDescent="0.2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3.15" customHeight="1" x14ac:dyDescent="0.2">
      <c r="AO7" s="117">
        <v>44560</v>
      </c>
      <c r="AP7" s="59"/>
      <c r="AQ7" s="59"/>
      <c r="AR7" s="59"/>
      <c r="AS7" s="59"/>
      <c r="AT7" s="59"/>
      <c r="AU7" s="59"/>
      <c r="AV7" s="1" t="s">
        <v>63</v>
      </c>
      <c r="AW7" s="64">
        <v>182</v>
      </c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77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 x14ac:dyDescent="0.2">
      <c r="A10" s="111" t="s">
        <v>21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79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s="8" customFormat="1" ht="14.25" customHeight="1" x14ac:dyDescent="0.2">
      <c r="A13" s="4" t="s">
        <v>53</v>
      </c>
      <c r="B13" s="103" t="s">
        <v>73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5"/>
      <c r="N13" s="110" t="s">
        <v>75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6"/>
      <c r="AU13" s="103" t="s">
        <v>77</v>
      </c>
      <c r="AV13" s="104"/>
      <c r="AW13" s="104"/>
      <c r="AX13" s="104"/>
      <c r="AY13" s="104"/>
      <c r="AZ13" s="104"/>
      <c r="BA13" s="104"/>
      <c r="BB13" s="104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s="8" customFormat="1" ht="24" customHeight="1" x14ac:dyDescent="0.2">
      <c r="A14" s="7"/>
      <c r="B14" s="105" t="s">
        <v>56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7"/>
      <c r="N14" s="108" t="s">
        <v>62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7"/>
      <c r="AU14" s="105" t="s">
        <v>55</v>
      </c>
      <c r="AV14" s="105"/>
      <c r="AW14" s="105"/>
      <c r="AX14" s="105"/>
      <c r="AY14" s="105"/>
      <c r="AZ14" s="105"/>
      <c r="BA14" s="105"/>
      <c r="BB14" s="105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</row>
    <row r="15" spans="1:77" s="8" customFormat="1" x14ac:dyDescent="0.2">
      <c r="BE15" s="9"/>
      <c r="BF15" s="9"/>
      <c r="BG15" s="9"/>
      <c r="BH15" s="9"/>
      <c r="BI15" s="9"/>
      <c r="BJ15" s="9"/>
      <c r="BK15" s="9"/>
      <c r="BL15" s="9"/>
    </row>
    <row r="16" spans="1:77" s="8" customFormat="1" ht="13.9" customHeight="1" x14ac:dyDescent="0.2">
      <c r="A16" s="10" t="s">
        <v>4</v>
      </c>
      <c r="B16" s="103" t="s">
        <v>80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5"/>
      <c r="N16" s="110" t="s">
        <v>75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6"/>
      <c r="AU16" s="103" t="s">
        <v>77</v>
      </c>
      <c r="AV16" s="104"/>
      <c r="AW16" s="104"/>
      <c r="AX16" s="104"/>
      <c r="AY16" s="104"/>
      <c r="AZ16" s="104"/>
      <c r="BA16" s="104"/>
      <c r="BB16" s="104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3"/>
      <c r="BN16" s="13"/>
      <c r="BO16" s="13"/>
      <c r="BP16" s="11"/>
      <c r="BQ16" s="11"/>
      <c r="BR16" s="11"/>
      <c r="BS16" s="11"/>
      <c r="BT16" s="11"/>
      <c r="BU16" s="11"/>
      <c r="BV16" s="11"/>
      <c r="BW16" s="11"/>
    </row>
    <row r="17" spans="1:79" s="8" customFormat="1" ht="24" customHeight="1" x14ac:dyDescent="0.2">
      <c r="A17" s="14"/>
      <c r="B17" s="105" t="s">
        <v>56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7"/>
      <c r="N17" s="108" t="s">
        <v>61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7"/>
      <c r="AU17" s="105" t="s">
        <v>55</v>
      </c>
      <c r="AV17" s="105"/>
      <c r="AW17" s="105"/>
      <c r="AX17" s="105"/>
      <c r="AY17" s="105"/>
      <c r="AZ17" s="105"/>
      <c r="BA17" s="105"/>
      <c r="BB17" s="105"/>
      <c r="BC17" s="15"/>
      <c r="BD17" s="15"/>
      <c r="BE17" s="15"/>
      <c r="BF17" s="15"/>
      <c r="BG17" s="15"/>
      <c r="BH17" s="15"/>
      <c r="BI17" s="15"/>
      <c r="BJ17" s="15"/>
      <c r="BK17" s="16"/>
      <c r="BL17" s="15"/>
      <c r="BM17" s="13"/>
      <c r="BN17" s="13"/>
      <c r="BO17" s="13"/>
      <c r="BP17" s="15"/>
      <c r="BQ17" s="15"/>
      <c r="BR17" s="15"/>
      <c r="BS17" s="15"/>
      <c r="BT17" s="15"/>
      <c r="BU17" s="15"/>
      <c r="BV17" s="15"/>
      <c r="BW17" s="15"/>
    </row>
    <row r="18" spans="1:79" s="8" customFormat="1" x14ac:dyDescent="0.2"/>
    <row r="19" spans="1:79" s="8" customFormat="1" ht="14.25" customHeight="1" x14ac:dyDescent="0.2">
      <c r="A19" s="4" t="s">
        <v>54</v>
      </c>
      <c r="B19" s="103" t="s">
        <v>107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109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1"/>
      <c r="AA19" s="103" t="s">
        <v>110</v>
      </c>
      <c r="AB19" s="104"/>
      <c r="AC19" s="104"/>
      <c r="AD19" s="104"/>
      <c r="AE19" s="104"/>
      <c r="AF19" s="104"/>
      <c r="AG19" s="104"/>
      <c r="AH19" s="104"/>
      <c r="AI19" s="104"/>
      <c r="AJ19" s="11"/>
      <c r="AK19" s="109" t="s">
        <v>108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11"/>
      <c r="BE19" s="103" t="s">
        <v>78</v>
      </c>
      <c r="BF19" s="104"/>
      <c r="BG19" s="104"/>
      <c r="BH19" s="104"/>
      <c r="BI19" s="104"/>
      <c r="BJ19" s="104"/>
      <c r="BK19" s="104"/>
      <c r="BL19" s="104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</row>
    <row r="20" spans="1:79" s="8" customFormat="1" ht="25.5" customHeight="1" x14ac:dyDescent="0.2">
      <c r="B20" s="105" t="s">
        <v>56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57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5"/>
      <c r="AA20" s="106" t="s">
        <v>58</v>
      </c>
      <c r="AB20" s="106"/>
      <c r="AC20" s="106"/>
      <c r="AD20" s="106"/>
      <c r="AE20" s="106"/>
      <c r="AF20" s="106"/>
      <c r="AG20" s="106"/>
      <c r="AH20" s="106"/>
      <c r="AI20" s="106"/>
      <c r="AJ20" s="15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5"/>
      <c r="BE20" s="105" t="s">
        <v>60</v>
      </c>
      <c r="BF20" s="105"/>
      <c r="BG20" s="105"/>
      <c r="BH20" s="105"/>
      <c r="BI20" s="105"/>
      <c r="BJ20" s="105"/>
      <c r="BK20" s="105"/>
      <c r="BL20" s="10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6.75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1:79" ht="24.95" customHeight="1" x14ac:dyDescent="0.2">
      <c r="A22" s="100" t="s">
        <v>50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f>AS22+I23</f>
        <v>75925766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51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f>54553570+3900000-510000+150000+2800000+620000+900000+80000+90000+133300+7064200-3483000-200000-20000+3750000+1717305.7-128710+2300000+0.3+1380000-1380000-2362000</f>
        <v>71354666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80" t="s">
        <v>23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 x14ac:dyDescent="0.2">
      <c r="A23" s="80" t="s">
        <v>22</v>
      </c>
      <c r="B23" s="80"/>
      <c r="C23" s="80"/>
      <c r="D23" s="80"/>
      <c r="E23" s="80"/>
      <c r="F23" s="80"/>
      <c r="G23" s="80"/>
      <c r="H23" s="80"/>
      <c r="I23" s="101">
        <f>AK52</f>
        <v>4571100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80" t="s">
        <v>24</v>
      </c>
      <c r="U23" s="80"/>
      <c r="V23" s="80"/>
      <c r="W23" s="80"/>
      <c r="X23" s="18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20"/>
      <c r="AO23" s="20"/>
      <c r="AP23" s="20"/>
      <c r="AQ23" s="20"/>
      <c r="AR23" s="20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20"/>
      <c r="BE23" s="20"/>
      <c r="BF23" s="20"/>
      <c r="BG23" s="20"/>
      <c r="BH23" s="20"/>
      <c r="BI23" s="20"/>
      <c r="BJ23" s="17"/>
      <c r="BK23" s="17"/>
      <c r="BL23" s="17"/>
    </row>
    <row r="24" spans="1:79" ht="12.75" customHeight="1" x14ac:dyDescent="0.2">
      <c r="A24" s="38"/>
      <c r="B24" s="38"/>
      <c r="C24" s="38"/>
      <c r="D24" s="38"/>
      <c r="E24" s="38"/>
      <c r="F24" s="38"/>
      <c r="G24" s="38"/>
      <c r="H24" s="3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38"/>
      <c r="U24" s="38"/>
      <c r="V24" s="38"/>
      <c r="W24" s="38"/>
      <c r="X24" s="18"/>
      <c r="Y24" s="18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20"/>
      <c r="AO24" s="20"/>
      <c r="AP24" s="20"/>
      <c r="AQ24" s="20"/>
      <c r="AR24" s="20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20"/>
      <c r="BE24" s="20"/>
      <c r="BF24" s="20"/>
      <c r="BG24" s="20"/>
      <c r="BH24" s="20"/>
      <c r="BI24" s="20"/>
      <c r="BJ24" s="17"/>
      <c r="BK24" s="17"/>
      <c r="BL24" s="17"/>
    </row>
    <row r="25" spans="1:79" ht="15.75" customHeight="1" x14ac:dyDescent="0.2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113.25" customHeight="1" x14ac:dyDescent="0.2">
      <c r="A26" s="99" t="s">
        <v>119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</row>
    <row r="27" spans="1:79" ht="12.7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79" ht="15.75" customHeight="1" x14ac:dyDescent="0.2">
      <c r="A28" s="80" t="s">
        <v>36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 x14ac:dyDescent="0.2">
      <c r="A29" s="95" t="s">
        <v>28</v>
      </c>
      <c r="B29" s="95"/>
      <c r="C29" s="95"/>
      <c r="D29" s="95"/>
      <c r="E29" s="95"/>
      <c r="F29" s="95"/>
      <c r="G29" s="96" t="s">
        <v>40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9">
        <v>1</v>
      </c>
      <c r="B30" s="79"/>
      <c r="C30" s="79"/>
      <c r="D30" s="79"/>
      <c r="E30" s="79"/>
      <c r="F30" s="79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41" t="s">
        <v>33</v>
      </c>
      <c r="B31" s="41"/>
      <c r="C31" s="41"/>
      <c r="D31" s="41"/>
      <c r="E31" s="41"/>
      <c r="F31" s="41"/>
      <c r="G31" s="72" t="s">
        <v>7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4"/>
      <c r="CA31" s="1" t="s">
        <v>49</v>
      </c>
    </row>
    <row r="32" spans="1:79" ht="13.15" customHeight="1" x14ac:dyDescent="0.2">
      <c r="A32" s="41">
        <v>1</v>
      </c>
      <c r="B32" s="41"/>
      <c r="C32" s="41"/>
      <c r="D32" s="41"/>
      <c r="E32" s="41"/>
      <c r="F32" s="41"/>
      <c r="G32" s="55" t="s">
        <v>112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48</v>
      </c>
    </row>
    <row r="33" spans="1:79" ht="12.7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79" ht="15.95" customHeight="1" x14ac:dyDescent="0.2">
      <c r="A34" s="80" t="s">
        <v>38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5.95" customHeight="1" x14ac:dyDescent="0.2">
      <c r="A35" s="99" t="s">
        <v>113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</row>
    <row r="37" spans="1:79" ht="15.75" customHeight="1" x14ac:dyDescent="0.2">
      <c r="A37" s="80" t="s">
        <v>39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 x14ac:dyDescent="0.2">
      <c r="A38" s="95" t="s">
        <v>28</v>
      </c>
      <c r="B38" s="95"/>
      <c r="C38" s="95"/>
      <c r="D38" s="95"/>
      <c r="E38" s="95"/>
      <c r="F38" s="95"/>
      <c r="G38" s="96" t="s">
        <v>25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9">
        <v>1</v>
      </c>
      <c r="B39" s="79"/>
      <c r="C39" s="79"/>
      <c r="D39" s="79"/>
      <c r="E39" s="79"/>
      <c r="F39" s="79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72" t="s">
        <v>7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4"/>
      <c r="CA40" s="1" t="s">
        <v>11</v>
      </c>
    </row>
    <row r="41" spans="1:79" ht="13.15" customHeight="1" x14ac:dyDescent="0.2">
      <c r="A41" s="41">
        <v>1</v>
      </c>
      <c r="B41" s="41"/>
      <c r="C41" s="41"/>
      <c r="D41" s="41"/>
      <c r="E41" s="41"/>
      <c r="F41" s="41"/>
      <c r="G41" s="55" t="s">
        <v>114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13.15" customHeight="1" x14ac:dyDescent="0.2">
      <c r="A42" s="41">
        <v>2</v>
      </c>
      <c r="B42" s="41"/>
      <c r="C42" s="41"/>
      <c r="D42" s="41"/>
      <c r="E42" s="41"/>
      <c r="F42" s="41"/>
      <c r="G42" s="55" t="s">
        <v>81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</row>
    <row r="43" spans="1:79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</row>
    <row r="44" spans="1:79" ht="15.75" customHeight="1" x14ac:dyDescent="0.2">
      <c r="A44" s="80" t="s">
        <v>41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</row>
    <row r="45" spans="1:79" ht="15" customHeight="1" x14ac:dyDescent="0.2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5"/>
      <c r="BB45" s="25"/>
      <c r="BC45" s="25"/>
      <c r="BD45" s="25"/>
      <c r="BE45" s="25"/>
      <c r="BF45" s="25"/>
      <c r="BG45" s="25"/>
      <c r="BH45" s="25"/>
      <c r="BI45" s="26"/>
      <c r="BJ45" s="26"/>
      <c r="BK45" s="26"/>
      <c r="BL45" s="26"/>
    </row>
    <row r="46" spans="1:79" ht="15.95" customHeight="1" x14ac:dyDescent="0.2">
      <c r="A46" s="79" t="s">
        <v>28</v>
      </c>
      <c r="B46" s="79"/>
      <c r="C46" s="79"/>
      <c r="D46" s="85" t="s">
        <v>26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79" t="s">
        <v>29</v>
      </c>
      <c r="AD46" s="79"/>
      <c r="AE46" s="79"/>
      <c r="AF46" s="79"/>
      <c r="AG46" s="79"/>
      <c r="AH46" s="79"/>
      <c r="AI46" s="79"/>
      <c r="AJ46" s="79"/>
      <c r="AK46" s="79" t="s">
        <v>30</v>
      </c>
      <c r="AL46" s="79"/>
      <c r="AM46" s="79"/>
      <c r="AN46" s="79"/>
      <c r="AO46" s="79"/>
      <c r="AP46" s="79"/>
      <c r="AQ46" s="79"/>
      <c r="AR46" s="79"/>
      <c r="AS46" s="79" t="s">
        <v>27</v>
      </c>
      <c r="AT46" s="79"/>
      <c r="AU46" s="79"/>
      <c r="AV46" s="79"/>
      <c r="AW46" s="79"/>
      <c r="AX46" s="79"/>
      <c r="AY46" s="79"/>
      <c r="AZ46" s="79"/>
      <c r="BA46" s="27"/>
      <c r="BB46" s="27"/>
      <c r="BC46" s="27"/>
      <c r="BD46" s="27"/>
      <c r="BE46" s="27"/>
      <c r="BF46" s="27"/>
      <c r="BG46" s="27"/>
      <c r="BH46" s="27"/>
    </row>
    <row r="47" spans="1:79" ht="29.1" customHeight="1" x14ac:dyDescent="0.2">
      <c r="A47" s="79"/>
      <c r="B47" s="79"/>
      <c r="C47" s="79"/>
      <c r="D47" s="88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27"/>
      <c r="BB47" s="27"/>
      <c r="BC47" s="27"/>
      <c r="BD47" s="27"/>
      <c r="BE47" s="27"/>
      <c r="BF47" s="27"/>
      <c r="BG47" s="27"/>
      <c r="BH47" s="27"/>
    </row>
    <row r="48" spans="1:79" ht="15.75" x14ac:dyDescent="0.2">
      <c r="A48" s="79">
        <v>1</v>
      </c>
      <c r="B48" s="79"/>
      <c r="C48" s="79"/>
      <c r="D48" s="76">
        <v>2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9">
        <v>3</v>
      </c>
      <c r="AD48" s="79"/>
      <c r="AE48" s="79"/>
      <c r="AF48" s="79"/>
      <c r="AG48" s="79"/>
      <c r="AH48" s="79"/>
      <c r="AI48" s="79"/>
      <c r="AJ48" s="79"/>
      <c r="AK48" s="79">
        <v>4</v>
      </c>
      <c r="AL48" s="79"/>
      <c r="AM48" s="79"/>
      <c r="AN48" s="79"/>
      <c r="AO48" s="79"/>
      <c r="AP48" s="79"/>
      <c r="AQ48" s="79"/>
      <c r="AR48" s="79"/>
      <c r="AS48" s="79">
        <v>5</v>
      </c>
      <c r="AT48" s="79"/>
      <c r="AU48" s="79"/>
      <c r="AV48" s="79"/>
      <c r="AW48" s="79"/>
      <c r="AX48" s="79"/>
      <c r="AY48" s="79"/>
      <c r="AZ48" s="79"/>
      <c r="BA48" s="27"/>
      <c r="BB48" s="27"/>
      <c r="BC48" s="27"/>
      <c r="BD48" s="27"/>
      <c r="BE48" s="27"/>
      <c r="BF48" s="27"/>
      <c r="BG48" s="27"/>
      <c r="BH48" s="27"/>
    </row>
    <row r="49" spans="1:79" s="30" customFormat="1" ht="12.75" hidden="1" customHeight="1" x14ac:dyDescent="0.2">
      <c r="A49" s="41" t="s">
        <v>6</v>
      </c>
      <c r="B49" s="41"/>
      <c r="C49" s="41"/>
      <c r="D49" s="92" t="s">
        <v>7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66" t="s">
        <v>8</v>
      </c>
      <c r="AD49" s="66"/>
      <c r="AE49" s="66"/>
      <c r="AF49" s="66"/>
      <c r="AG49" s="66"/>
      <c r="AH49" s="66"/>
      <c r="AI49" s="66"/>
      <c r="AJ49" s="66"/>
      <c r="AK49" s="66" t="s">
        <v>9</v>
      </c>
      <c r="AL49" s="66"/>
      <c r="AM49" s="66"/>
      <c r="AN49" s="66"/>
      <c r="AO49" s="66"/>
      <c r="AP49" s="66"/>
      <c r="AQ49" s="66"/>
      <c r="AR49" s="66"/>
      <c r="AS49" s="45" t="s">
        <v>10</v>
      </c>
      <c r="AT49" s="66"/>
      <c r="AU49" s="66"/>
      <c r="AV49" s="66"/>
      <c r="AW49" s="66"/>
      <c r="AX49" s="66"/>
      <c r="AY49" s="66"/>
      <c r="AZ49" s="66"/>
      <c r="BA49" s="28"/>
      <c r="BB49" s="29"/>
      <c r="BC49" s="29"/>
      <c r="BD49" s="29"/>
      <c r="BE49" s="29"/>
      <c r="BF49" s="29"/>
      <c r="BG49" s="29"/>
      <c r="BH49" s="29"/>
      <c r="CA49" s="30" t="s">
        <v>13</v>
      </c>
    </row>
    <row r="50" spans="1:79" ht="26.45" customHeight="1" x14ac:dyDescent="0.2">
      <c r="A50" s="41">
        <v>1</v>
      </c>
      <c r="B50" s="41"/>
      <c r="C50" s="41"/>
      <c r="D50" s="55" t="s">
        <v>114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6">
        <f>54553570+3900000-510000+150000+2800000+620000+900000+80000+90000+133300+7064200-3483000-200000-20000+3750000+1717305.7-128710+2300000+0.3+1380000-1380000-2362000</f>
        <v>71354666</v>
      </c>
      <c r="AD50" s="46"/>
      <c r="AE50" s="46"/>
      <c r="AF50" s="46"/>
      <c r="AG50" s="46"/>
      <c r="AH50" s="46"/>
      <c r="AI50" s="46"/>
      <c r="AJ50" s="46"/>
      <c r="AK50" s="46">
        <v>4313100</v>
      </c>
      <c r="AL50" s="46"/>
      <c r="AM50" s="46"/>
      <c r="AN50" s="46"/>
      <c r="AO50" s="46"/>
      <c r="AP50" s="46"/>
      <c r="AQ50" s="46"/>
      <c r="AR50" s="46"/>
      <c r="AS50" s="46">
        <f>AC50+AK50</f>
        <v>75667766</v>
      </c>
      <c r="AT50" s="46"/>
      <c r="AU50" s="46"/>
      <c r="AV50" s="46"/>
      <c r="AW50" s="46"/>
      <c r="AX50" s="46"/>
      <c r="AY50" s="46"/>
      <c r="AZ50" s="46"/>
      <c r="BA50" s="31"/>
      <c r="BB50" s="31"/>
      <c r="BC50" s="31"/>
      <c r="BD50" s="31"/>
      <c r="BE50" s="31"/>
      <c r="BF50" s="31"/>
      <c r="BG50" s="31"/>
      <c r="BH50" s="31"/>
      <c r="CA50" s="1" t="s">
        <v>14</v>
      </c>
    </row>
    <row r="51" spans="1:79" ht="13.15" customHeight="1" x14ac:dyDescent="0.2">
      <c r="A51" s="41">
        <v>2</v>
      </c>
      <c r="B51" s="41"/>
      <c r="C51" s="41"/>
      <c r="D51" s="55" t="s">
        <v>82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46">
        <v>0</v>
      </c>
      <c r="AD51" s="46"/>
      <c r="AE51" s="46"/>
      <c r="AF51" s="46"/>
      <c r="AG51" s="46"/>
      <c r="AH51" s="46"/>
      <c r="AI51" s="46"/>
      <c r="AJ51" s="46"/>
      <c r="AK51" s="46">
        <v>258000</v>
      </c>
      <c r="AL51" s="46"/>
      <c r="AM51" s="46"/>
      <c r="AN51" s="46"/>
      <c r="AO51" s="46"/>
      <c r="AP51" s="46"/>
      <c r="AQ51" s="46"/>
      <c r="AR51" s="46"/>
      <c r="AS51" s="46">
        <f>AC51+AK51</f>
        <v>258000</v>
      </c>
      <c r="AT51" s="46"/>
      <c r="AU51" s="46"/>
      <c r="AV51" s="46"/>
      <c r="AW51" s="46"/>
      <c r="AX51" s="46"/>
      <c r="AY51" s="46"/>
      <c r="AZ51" s="46"/>
      <c r="BA51" s="31"/>
      <c r="BB51" s="31"/>
      <c r="BC51" s="31"/>
      <c r="BD51" s="31"/>
      <c r="BE51" s="31"/>
      <c r="BF51" s="31"/>
      <c r="BG51" s="31"/>
      <c r="BH51" s="31"/>
    </row>
    <row r="52" spans="1:79" s="30" customFormat="1" x14ac:dyDescent="0.2">
      <c r="A52" s="47"/>
      <c r="B52" s="47"/>
      <c r="C52" s="47"/>
      <c r="D52" s="81" t="s">
        <v>64</v>
      </c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3"/>
      <c r="AC52" s="52">
        <f>AC50+AC51</f>
        <v>71354666</v>
      </c>
      <c r="AD52" s="52"/>
      <c r="AE52" s="52"/>
      <c r="AF52" s="52"/>
      <c r="AG52" s="52"/>
      <c r="AH52" s="52"/>
      <c r="AI52" s="52"/>
      <c r="AJ52" s="52"/>
      <c r="AK52" s="52">
        <f>AK50+AK51</f>
        <v>4571100</v>
      </c>
      <c r="AL52" s="52"/>
      <c r="AM52" s="52"/>
      <c r="AN52" s="52"/>
      <c r="AO52" s="52"/>
      <c r="AP52" s="52"/>
      <c r="AQ52" s="52"/>
      <c r="AR52" s="52"/>
      <c r="AS52" s="52">
        <f>AC52+AK52</f>
        <v>75925766</v>
      </c>
      <c r="AT52" s="52"/>
      <c r="AU52" s="52"/>
      <c r="AV52" s="52"/>
      <c r="AW52" s="52"/>
      <c r="AX52" s="52"/>
      <c r="AY52" s="52"/>
      <c r="AZ52" s="52"/>
      <c r="BA52" s="32"/>
      <c r="BB52" s="32"/>
      <c r="BC52" s="32"/>
      <c r="BD52" s="32"/>
      <c r="BE52" s="32"/>
      <c r="BF52" s="32"/>
      <c r="BG52" s="32"/>
      <c r="BH52" s="32"/>
    </row>
    <row r="54" spans="1:79" ht="15.75" customHeight="1" x14ac:dyDescent="0.2">
      <c r="A54" s="91" t="s">
        <v>42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</row>
    <row r="55" spans="1:79" ht="15" customHeight="1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79" ht="15.95" customHeight="1" x14ac:dyDescent="0.2">
      <c r="A56" s="79" t="s">
        <v>28</v>
      </c>
      <c r="B56" s="79"/>
      <c r="C56" s="79"/>
      <c r="D56" s="85" t="s">
        <v>34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79" t="s">
        <v>29</v>
      </c>
      <c r="AC56" s="79"/>
      <c r="AD56" s="79"/>
      <c r="AE56" s="79"/>
      <c r="AF56" s="79"/>
      <c r="AG56" s="79"/>
      <c r="AH56" s="79"/>
      <c r="AI56" s="79"/>
      <c r="AJ56" s="79" t="s">
        <v>30</v>
      </c>
      <c r="AK56" s="79"/>
      <c r="AL56" s="79"/>
      <c r="AM56" s="79"/>
      <c r="AN56" s="79"/>
      <c r="AO56" s="79"/>
      <c r="AP56" s="79"/>
      <c r="AQ56" s="79"/>
      <c r="AR56" s="79" t="s">
        <v>27</v>
      </c>
      <c r="AS56" s="79"/>
      <c r="AT56" s="79"/>
      <c r="AU56" s="79"/>
      <c r="AV56" s="79"/>
      <c r="AW56" s="79"/>
      <c r="AX56" s="79"/>
      <c r="AY56" s="79"/>
    </row>
    <row r="57" spans="1:79" ht="29.1" customHeight="1" x14ac:dyDescent="0.2">
      <c r="A57" s="79"/>
      <c r="B57" s="79"/>
      <c r="C57" s="79"/>
      <c r="D57" s="88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90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</row>
    <row r="58" spans="1:79" ht="15.75" customHeight="1" x14ac:dyDescent="0.2">
      <c r="A58" s="79">
        <v>1</v>
      </c>
      <c r="B58" s="79"/>
      <c r="C58" s="79"/>
      <c r="D58" s="76">
        <v>2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79">
        <v>3</v>
      </c>
      <c r="AC58" s="79"/>
      <c r="AD58" s="79"/>
      <c r="AE58" s="79"/>
      <c r="AF58" s="79"/>
      <c r="AG58" s="79"/>
      <c r="AH58" s="79"/>
      <c r="AI58" s="79"/>
      <c r="AJ58" s="79">
        <v>4</v>
      </c>
      <c r="AK58" s="79"/>
      <c r="AL58" s="79"/>
      <c r="AM58" s="79"/>
      <c r="AN58" s="79"/>
      <c r="AO58" s="79"/>
      <c r="AP58" s="79"/>
      <c r="AQ58" s="79"/>
      <c r="AR58" s="79">
        <v>5</v>
      </c>
      <c r="AS58" s="79"/>
      <c r="AT58" s="79"/>
      <c r="AU58" s="79"/>
      <c r="AV58" s="79"/>
      <c r="AW58" s="79"/>
      <c r="AX58" s="79"/>
      <c r="AY58" s="79"/>
    </row>
    <row r="59" spans="1:79" ht="12.75" hidden="1" customHeight="1" x14ac:dyDescent="0.2">
      <c r="A59" s="41" t="s">
        <v>6</v>
      </c>
      <c r="B59" s="41"/>
      <c r="C59" s="41"/>
      <c r="D59" s="72" t="s">
        <v>7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66" t="s">
        <v>8</v>
      </c>
      <c r="AC59" s="66"/>
      <c r="AD59" s="66"/>
      <c r="AE59" s="66"/>
      <c r="AF59" s="66"/>
      <c r="AG59" s="66"/>
      <c r="AH59" s="66"/>
      <c r="AI59" s="66"/>
      <c r="AJ59" s="66" t="s">
        <v>9</v>
      </c>
      <c r="AK59" s="66"/>
      <c r="AL59" s="66"/>
      <c r="AM59" s="66"/>
      <c r="AN59" s="66"/>
      <c r="AO59" s="66"/>
      <c r="AP59" s="66"/>
      <c r="AQ59" s="66"/>
      <c r="AR59" s="66" t="s">
        <v>10</v>
      </c>
      <c r="AS59" s="66"/>
      <c r="AT59" s="66"/>
      <c r="AU59" s="66"/>
      <c r="AV59" s="66"/>
      <c r="AW59" s="66"/>
      <c r="AX59" s="66"/>
      <c r="AY59" s="66"/>
      <c r="CA59" s="1" t="s">
        <v>15</v>
      </c>
    </row>
    <row r="60" spans="1:79" ht="26.45" customHeight="1" x14ac:dyDescent="0.2">
      <c r="A60" s="41">
        <v>1</v>
      </c>
      <c r="B60" s="41"/>
      <c r="C60" s="41"/>
      <c r="D60" s="55" t="s">
        <v>83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46">
        <f>177600+150000</f>
        <v>327600</v>
      </c>
      <c r="AC60" s="46"/>
      <c r="AD60" s="46"/>
      <c r="AE60" s="46"/>
      <c r="AF60" s="46"/>
      <c r="AG60" s="46"/>
      <c r="AH60" s="46"/>
      <c r="AI60" s="46"/>
      <c r="AJ60" s="46">
        <v>0</v>
      </c>
      <c r="AK60" s="46"/>
      <c r="AL60" s="46"/>
      <c r="AM60" s="46"/>
      <c r="AN60" s="46"/>
      <c r="AO60" s="46"/>
      <c r="AP60" s="46"/>
      <c r="AQ60" s="46"/>
      <c r="AR60" s="46">
        <f>AB60+AJ60</f>
        <v>327600</v>
      </c>
      <c r="AS60" s="46"/>
      <c r="AT60" s="46"/>
      <c r="AU60" s="46"/>
      <c r="AV60" s="46"/>
      <c r="AW60" s="46"/>
      <c r="AX60" s="46"/>
      <c r="AY60" s="46"/>
      <c r="CA60" s="1" t="s">
        <v>16</v>
      </c>
    </row>
    <row r="61" spans="1:79" s="30" customFormat="1" ht="12.75" customHeight="1" x14ac:dyDescent="0.2">
      <c r="A61" s="47"/>
      <c r="B61" s="47"/>
      <c r="C61" s="47"/>
      <c r="D61" s="81" t="s">
        <v>27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3"/>
      <c r="AB61" s="52">
        <f>AB60</f>
        <v>327600</v>
      </c>
      <c r="AC61" s="52"/>
      <c r="AD61" s="52"/>
      <c r="AE61" s="52"/>
      <c r="AF61" s="52"/>
      <c r="AG61" s="52"/>
      <c r="AH61" s="52"/>
      <c r="AI61" s="52"/>
      <c r="AJ61" s="52">
        <v>0</v>
      </c>
      <c r="AK61" s="52"/>
      <c r="AL61" s="52"/>
      <c r="AM61" s="52"/>
      <c r="AN61" s="52"/>
      <c r="AO61" s="52"/>
      <c r="AP61" s="52"/>
      <c r="AQ61" s="52"/>
      <c r="AR61" s="52">
        <f>AB61+AJ61</f>
        <v>327600</v>
      </c>
      <c r="AS61" s="52"/>
      <c r="AT61" s="52"/>
      <c r="AU61" s="52"/>
      <c r="AV61" s="52"/>
      <c r="AW61" s="52"/>
      <c r="AX61" s="52"/>
      <c r="AY61" s="52"/>
    </row>
    <row r="63" spans="1:79" ht="15.75" customHeight="1" x14ac:dyDescent="0.2">
      <c r="A63" s="80" t="s">
        <v>43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</row>
    <row r="64" spans="1:79" ht="30" customHeight="1" x14ac:dyDescent="0.2">
      <c r="A64" s="79" t="s">
        <v>28</v>
      </c>
      <c r="B64" s="79"/>
      <c r="C64" s="79"/>
      <c r="D64" s="79"/>
      <c r="E64" s="79"/>
      <c r="F64" s="79"/>
      <c r="G64" s="76" t="s">
        <v>44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79" t="s">
        <v>2</v>
      </c>
      <c r="AA64" s="79"/>
      <c r="AB64" s="79"/>
      <c r="AC64" s="79"/>
      <c r="AD64" s="79"/>
      <c r="AE64" s="79" t="s">
        <v>1</v>
      </c>
      <c r="AF64" s="79"/>
      <c r="AG64" s="79"/>
      <c r="AH64" s="79"/>
      <c r="AI64" s="79"/>
      <c r="AJ64" s="79"/>
      <c r="AK64" s="79"/>
      <c r="AL64" s="79"/>
      <c r="AM64" s="79"/>
      <c r="AN64" s="79"/>
      <c r="AO64" s="76" t="s">
        <v>29</v>
      </c>
      <c r="AP64" s="77"/>
      <c r="AQ64" s="77"/>
      <c r="AR64" s="77"/>
      <c r="AS64" s="77"/>
      <c r="AT64" s="77"/>
      <c r="AU64" s="77"/>
      <c r="AV64" s="78"/>
      <c r="AW64" s="76" t="s">
        <v>30</v>
      </c>
      <c r="AX64" s="77"/>
      <c r="AY64" s="77"/>
      <c r="AZ64" s="77"/>
      <c r="BA64" s="77"/>
      <c r="BB64" s="77"/>
      <c r="BC64" s="77"/>
      <c r="BD64" s="78"/>
      <c r="BE64" s="76" t="s">
        <v>27</v>
      </c>
      <c r="BF64" s="77"/>
      <c r="BG64" s="77"/>
      <c r="BH64" s="77"/>
      <c r="BI64" s="77"/>
      <c r="BJ64" s="77"/>
      <c r="BK64" s="77"/>
      <c r="BL64" s="78"/>
    </row>
    <row r="65" spans="1:79" ht="15.75" customHeight="1" x14ac:dyDescent="0.2">
      <c r="A65" s="79">
        <v>1</v>
      </c>
      <c r="B65" s="79"/>
      <c r="C65" s="79"/>
      <c r="D65" s="79"/>
      <c r="E65" s="79"/>
      <c r="F65" s="79"/>
      <c r="G65" s="76">
        <v>2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8"/>
      <c r="Z65" s="79">
        <v>3</v>
      </c>
      <c r="AA65" s="79"/>
      <c r="AB65" s="79"/>
      <c r="AC65" s="79"/>
      <c r="AD65" s="79"/>
      <c r="AE65" s="79">
        <v>4</v>
      </c>
      <c r="AF65" s="79"/>
      <c r="AG65" s="79"/>
      <c r="AH65" s="79"/>
      <c r="AI65" s="79"/>
      <c r="AJ65" s="79"/>
      <c r="AK65" s="79"/>
      <c r="AL65" s="79"/>
      <c r="AM65" s="79"/>
      <c r="AN65" s="79"/>
      <c r="AO65" s="79">
        <v>5</v>
      </c>
      <c r="AP65" s="79"/>
      <c r="AQ65" s="79"/>
      <c r="AR65" s="79"/>
      <c r="AS65" s="79"/>
      <c r="AT65" s="79"/>
      <c r="AU65" s="79"/>
      <c r="AV65" s="79"/>
      <c r="AW65" s="79">
        <v>6</v>
      </c>
      <c r="AX65" s="79"/>
      <c r="AY65" s="79"/>
      <c r="AZ65" s="79"/>
      <c r="BA65" s="79"/>
      <c r="BB65" s="79"/>
      <c r="BC65" s="79"/>
      <c r="BD65" s="79"/>
      <c r="BE65" s="79">
        <v>7</v>
      </c>
      <c r="BF65" s="79"/>
      <c r="BG65" s="79"/>
      <c r="BH65" s="79"/>
      <c r="BI65" s="79"/>
      <c r="BJ65" s="79"/>
      <c r="BK65" s="79"/>
      <c r="BL65" s="79"/>
    </row>
    <row r="66" spans="1:79" ht="12.75" hidden="1" customHeight="1" x14ac:dyDescent="0.2">
      <c r="A66" s="41" t="s">
        <v>33</v>
      </c>
      <c r="B66" s="41"/>
      <c r="C66" s="41"/>
      <c r="D66" s="41"/>
      <c r="E66" s="41"/>
      <c r="F66" s="41"/>
      <c r="G66" s="72" t="s">
        <v>7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4"/>
      <c r="Z66" s="41" t="s">
        <v>19</v>
      </c>
      <c r="AA66" s="41"/>
      <c r="AB66" s="41"/>
      <c r="AC66" s="41"/>
      <c r="AD66" s="41"/>
      <c r="AE66" s="75" t="s">
        <v>32</v>
      </c>
      <c r="AF66" s="75"/>
      <c r="AG66" s="75"/>
      <c r="AH66" s="75"/>
      <c r="AI66" s="75"/>
      <c r="AJ66" s="75"/>
      <c r="AK66" s="75"/>
      <c r="AL66" s="75"/>
      <c r="AM66" s="75"/>
      <c r="AN66" s="72"/>
      <c r="AO66" s="66" t="s">
        <v>8</v>
      </c>
      <c r="AP66" s="66"/>
      <c r="AQ66" s="66"/>
      <c r="AR66" s="66"/>
      <c r="AS66" s="66"/>
      <c r="AT66" s="66"/>
      <c r="AU66" s="66"/>
      <c r="AV66" s="66"/>
      <c r="AW66" s="66" t="s">
        <v>31</v>
      </c>
      <c r="AX66" s="66"/>
      <c r="AY66" s="66"/>
      <c r="AZ66" s="66"/>
      <c r="BA66" s="66"/>
      <c r="BB66" s="66"/>
      <c r="BC66" s="66"/>
      <c r="BD66" s="66"/>
      <c r="BE66" s="66" t="s">
        <v>10</v>
      </c>
      <c r="BF66" s="66"/>
      <c r="BG66" s="66"/>
      <c r="BH66" s="66"/>
      <c r="BI66" s="66"/>
      <c r="BJ66" s="66"/>
      <c r="BK66" s="66"/>
      <c r="BL66" s="66"/>
      <c r="CA66" s="1" t="s">
        <v>17</v>
      </c>
    </row>
    <row r="67" spans="1:79" s="30" customFormat="1" ht="12.75" customHeight="1" x14ac:dyDescent="0.2">
      <c r="A67" s="47">
        <v>0</v>
      </c>
      <c r="B67" s="47"/>
      <c r="C67" s="47"/>
      <c r="D67" s="47"/>
      <c r="E67" s="47"/>
      <c r="F67" s="47"/>
      <c r="G67" s="67" t="s">
        <v>65</v>
      </c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9"/>
      <c r="Z67" s="51"/>
      <c r="AA67" s="51"/>
      <c r="AB67" s="51"/>
      <c r="AC67" s="51"/>
      <c r="AD67" s="51"/>
      <c r="AE67" s="70"/>
      <c r="AF67" s="70"/>
      <c r="AG67" s="70"/>
      <c r="AH67" s="70"/>
      <c r="AI67" s="70"/>
      <c r="AJ67" s="70"/>
      <c r="AK67" s="70"/>
      <c r="AL67" s="70"/>
      <c r="AM67" s="70"/>
      <c r="AN67" s="71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>
        <f t="shared" ref="BE67:BE85" si="0">AO67+AW67</f>
        <v>0</v>
      </c>
      <c r="BF67" s="52"/>
      <c r="BG67" s="52"/>
      <c r="BH67" s="52"/>
      <c r="BI67" s="52"/>
      <c r="BJ67" s="52"/>
      <c r="BK67" s="52"/>
      <c r="BL67" s="52"/>
      <c r="CA67" s="30" t="s">
        <v>18</v>
      </c>
    </row>
    <row r="68" spans="1:79" ht="13.15" customHeight="1" x14ac:dyDescent="0.2">
      <c r="A68" s="41">
        <v>1</v>
      </c>
      <c r="B68" s="41"/>
      <c r="C68" s="41"/>
      <c r="D68" s="41"/>
      <c r="E68" s="41"/>
      <c r="F68" s="41"/>
      <c r="G68" s="42" t="s">
        <v>84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66</v>
      </c>
      <c r="AA68" s="45"/>
      <c r="AB68" s="45"/>
      <c r="AC68" s="45"/>
      <c r="AD68" s="45"/>
      <c r="AE68" s="45" t="s">
        <v>85</v>
      </c>
      <c r="AF68" s="45"/>
      <c r="AG68" s="45"/>
      <c r="AH68" s="45"/>
      <c r="AI68" s="45"/>
      <c r="AJ68" s="45"/>
      <c r="AK68" s="45"/>
      <c r="AL68" s="45"/>
      <c r="AM68" s="45"/>
      <c r="AN68" s="53"/>
      <c r="AO68" s="46">
        <v>15</v>
      </c>
      <c r="AP68" s="46"/>
      <c r="AQ68" s="46"/>
      <c r="AR68" s="46"/>
      <c r="AS68" s="46"/>
      <c r="AT68" s="46"/>
      <c r="AU68" s="46"/>
      <c r="AV68" s="46"/>
      <c r="AW68" s="46">
        <v>0</v>
      </c>
      <c r="AX68" s="46"/>
      <c r="AY68" s="46"/>
      <c r="AZ68" s="46"/>
      <c r="BA68" s="46"/>
      <c r="BB68" s="46"/>
      <c r="BC68" s="46"/>
      <c r="BD68" s="46"/>
      <c r="BE68" s="46">
        <f t="shared" si="0"/>
        <v>15</v>
      </c>
      <c r="BF68" s="46"/>
      <c r="BG68" s="46"/>
      <c r="BH68" s="46"/>
      <c r="BI68" s="46"/>
      <c r="BJ68" s="46"/>
      <c r="BK68" s="46"/>
      <c r="BL68" s="46"/>
    </row>
    <row r="69" spans="1:79" ht="12.75" customHeight="1" x14ac:dyDescent="0.2">
      <c r="A69" s="41">
        <v>2</v>
      </c>
      <c r="B69" s="41"/>
      <c r="C69" s="41"/>
      <c r="D69" s="41"/>
      <c r="E69" s="41"/>
      <c r="F69" s="41"/>
      <c r="G69" s="42" t="s">
        <v>86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66</v>
      </c>
      <c r="AA69" s="45"/>
      <c r="AB69" s="45"/>
      <c r="AC69" s="45"/>
      <c r="AD69" s="45"/>
      <c r="AE69" s="45" t="s">
        <v>85</v>
      </c>
      <c r="AF69" s="45"/>
      <c r="AG69" s="45"/>
      <c r="AH69" s="45"/>
      <c r="AI69" s="45"/>
      <c r="AJ69" s="45"/>
      <c r="AK69" s="45"/>
      <c r="AL69" s="45"/>
      <c r="AM69" s="45"/>
      <c r="AN69" s="53"/>
      <c r="AO69" s="46">
        <v>77</v>
      </c>
      <c r="AP69" s="46"/>
      <c r="AQ69" s="46"/>
      <c r="AR69" s="46"/>
      <c r="AS69" s="46"/>
      <c r="AT69" s="46"/>
      <c r="AU69" s="46"/>
      <c r="AV69" s="46"/>
      <c r="AW69" s="46">
        <v>0</v>
      </c>
      <c r="AX69" s="46"/>
      <c r="AY69" s="46"/>
      <c r="AZ69" s="46"/>
      <c r="BA69" s="46"/>
      <c r="BB69" s="46"/>
      <c r="BC69" s="46"/>
      <c r="BD69" s="46"/>
      <c r="BE69" s="46">
        <f t="shared" si="0"/>
        <v>77</v>
      </c>
      <c r="BF69" s="46"/>
      <c r="BG69" s="46"/>
      <c r="BH69" s="46"/>
      <c r="BI69" s="46"/>
      <c r="BJ69" s="46"/>
      <c r="BK69" s="46"/>
      <c r="BL69" s="46"/>
    </row>
    <row r="70" spans="1:79" ht="13.15" customHeight="1" x14ac:dyDescent="0.2">
      <c r="A70" s="41">
        <v>3</v>
      </c>
      <c r="B70" s="41"/>
      <c r="C70" s="41"/>
      <c r="D70" s="41"/>
      <c r="E70" s="41"/>
      <c r="F70" s="41"/>
      <c r="G70" s="42" t="s">
        <v>87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66</v>
      </c>
      <c r="AA70" s="45"/>
      <c r="AB70" s="45"/>
      <c r="AC70" s="45"/>
      <c r="AD70" s="45"/>
      <c r="AE70" s="45" t="s">
        <v>67</v>
      </c>
      <c r="AF70" s="45"/>
      <c r="AG70" s="45"/>
      <c r="AH70" s="45"/>
      <c r="AI70" s="45"/>
      <c r="AJ70" s="45"/>
      <c r="AK70" s="45"/>
      <c r="AL70" s="45"/>
      <c r="AM70" s="45"/>
      <c r="AN70" s="53"/>
      <c r="AO70" s="119">
        <v>448.84500000000003</v>
      </c>
      <c r="AP70" s="119"/>
      <c r="AQ70" s="119"/>
      <c r="AR70" s="119"/>
      <c r="AS70" s="119"/>
      <c r="AT70" s="119"/>
      <c r="AU70" s="119"/>
      <c r="AV70" s="119"/>
      <c r="AW70" s="46">
        <v>0</v>
      </c>
      <c r="AX70" s="46"/>
      <c r="AY70" s="46"/>
      <c r="AZ70" s="46"/>
      <c r="BA70" s="46"/>
      <c r="BB70" s="46"/>
      <c r="BC70" s="46"/>
      <c r="BD70" s="46"/>
      <c r="BE70" s="46">
        <f t="shared" si="0"/>
        <v>448.84500000000003</v>
      </c>
      <c r="BF70" s="46"/>
      <c r="BG70" s="46"/>
      <c r="BH70" s="46"/>
      <c r="BI70" s="46"/>
      <c r="BJ70" s="46"/>
      <c r="BK70" s="46"/>
      <c r="BL70" s="46"/>
    </row>
    <row r="71" spans="1:79" ht="13.15" customHeight="1" x14ac:dyDescent="0.2">
      <c r="A71" s="41">
        <v>4</v>
      </c>
      <c r="B71" s="41"/>
      <c r="C71" s="41"/>
      <c r="D71" s="41"/>
      <c r="E71" s="41"/>
      <c r="F71" s="41"/>
      <c r="G71" s="42" t="s">
        <v>88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66</v>
      </c>
      <c r="AA71" s="45"/>
      <c r="AB71" s="45"/>
      <c r="AC71" s="45"/>
      <c r="AD71" s="45"/>
      <c r="AE71" s="45" t="s">
        <v>67</v>
      </c>
      <c r="AF71" s="45"/>
      <c r="AG71" s="45"/>
      <c r="AH71" s="45"/>
      <c r="AI71" s="45"/>
      <c r="AJ71" s="45"/>
      <c r="AK71" s="45"/>
      <c r="AL71" s="45"/>
      <c r="AM71" s="45"/>
      <c r="AN71" s="53"/>
      <c r="AO71" s="46">
        <v>159.77000000000001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f t="shared" si="0"/>
        <v>159.77000000000001</v>
      </c>
      <c r="BF71" s="46"/>
      <c r="BG71" s="46"/>
      <c r="BH71" s="46"/>
      <c r="BI71" s="46"/>
      <c r="BJ71" s="46"/>
      <c r="BK71" s="46"/>
      <c r="BL71" s="46"/>
    </row>
    <row r="72" spans="1:79" ht="26.45" customHeight="1" x14ac:dyDescent="0.2">
      <c r="A72" s="41">
        <v>5</v>
      </c>
      <c r="B72" s="41"/>
      <c r="C72" s="41"/>
      <c r="D72" s="41"/>
      <c r="E72" s="41"/>
      <c r="F72" s="41"/>
      <c r="G72" s="42" t="s">
        <v>89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70</v>
      </c>
      <c r="AA72" s="45"/>
      <c r="AB72" s="45"/>
      <c r="AC72" s="45"/>
      <c r="AD72" s="45"/>
      <c r="AE72" s="42" t="s">
        <v>90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6">
        <v>0</v>
      </c>
      <c r="AP72" s="46"/>
      <c r="AQ72" s="46"/>
      <c r="AR72" s="46"/>
      <c r="AS72" s="46"/>
      <c r="AT72" s="46"/>
      <c r="AU72" s="46"/>
      <c r="AV72" s="46"/>
      <c r="AW72" s="46">
        <v>258000</v>
      </c>
      <c r="AX72" s="46"/>
      <c r="AY72" s="46"/>
      <c r="AZ72" s="46"/>
      <c r="BA72" s="46"/>
      <c r="BB72" s="46"/>
      <c r="BC72" s="46"/>
      <c r="BD72" s="46"/>
      <c r="BE72" s="46">
        <f t="shared" si="0"/>
        <v>258000</v>
      </c>
      <c r="BF72" s="46"/>
      <c r="BG72" s="46"/>
      <c r="BH72" s="46"/>
      <c r="BI72" s="46"/>
      <c r="BJ72" s="46"/>
      <c r="BK72" s="46"/>
      <c r="BL72" s="46"/>
    </row>
    <row r="73" spans="1:79" s="30" customFormat="1" ht="12.75" customHeight="1" x14ac:dyDescent="0.2">
      <c r="A73" s="47">
        <v>0</v>
      </c>
      <c r="B73" s="47"/>
      <c r="C73" s="47"/>
      <c r="D73" s="47"/>
      <c r="E73" s="47"/>
      <c r="F73" s="47"/>
      <c r="G73" s="48" t="s">
        <v>68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/>
      <c r="AA73" s="51"/>
      <c r="AB73" s="51"/>
      <c r="AC73" s="51"/>
      <c r="AD73" s="51"/>
      <c r="AE73" s="48"/>
      <c r="AF73" s="49"/>
      <c r="AG73" s="49"/>
      <c r="AH73" s="49"/>
      <c r="AI73" s="49"/>
      <c r="AJ73" s="49"/>
      <c r="AK73" s="49"/>
      <c r="AL73" s="49"/>
      <c r="AM73" s="49"/>
      <c r="AN73" s="50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>
        <f t="shared" si="0"/>
        <v>0</v>
      </c>
      <c r="BF73" s="52"/>
      <c r="BG73" s="52"/>
      <c r="BH73" s="52"/>
      <c r="BI73" s="52"/>
      <c r="BJ73" s="52"/>
      <c r="BK73" s="52"/>
      <c r="BL73" s="52"/>
    </row>
    <row r="74" spans="1:79" ht="13.15" customHeight="1" x14ac:dyDescent="0.2">
      <c r="A74" s="41">
        <v>6</v>
      </c>
      <c r="B74" s="41"/>
      <c r="C74" s="41"/>
      <c r="D74" s="41"/>
      <c r="E74" s="41"/>
      <c r="F74" s="41"/>
      <c r="G74" s="42" t="s">
        <v>91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92</v>
      </c>
      <c r="AA74" s="45"/>
      <c r="AB74" s="45"/>
      <c r="AC74" s="45"/>
      <c r="AD74" s="45"/>
      <c r="AE74" s="42" t="s">
        <v>111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6">
        <v>1836</v>
      </c>
      <c r="AP74" s="46"/>
      <c r="AQ74" s="46"/>
      <c r="AR74" s="46"/>
      <c r="AS74" s="46"/>
      <c r="AT74" s="46"/>
      <c r="AU74" s="46"/>
      <c r="AV74" s="46"/>
      <c r="AW74" s="46">
        <v>0</v>
      </c>
      <c r="AX74" s="46"/>
      <c r="AY74" s="46"/>
      <c r="AZ74" s="46"/>
      <c r="BA74" s="46"/>
      <c r="BB74" s="46"/>
      <c r="BC74" s="46"/>
      <c r="BD74" s="46"/>
      <c r="BE74" s="46">
        <f t="shared" si="0"/>
        <v>1836</v>
      </c>
      <c r="BF74" s="46"/>
      <c r="BG74" s="46"/>
      <c r="BH74" s="46"/>
      <c r="BI74" s="46"/>
      <c r="BJ74" s="46"/>
      <c r="BK74" s="46"/>
      <c r="BL74" s="46"/>
    </row>
    <row r="75" spans="1:79" ht="13.15" customHeight="1" x14ac:dyDescent="0.2">
      <c r="A75" s="41">
        <v>7</v>
      </c>
      <c r="B75" s="41"/>
      <c r="C75" s="41"/>
      <c r="D75" s="41"/>
      <c r="E75" s="41"/>
      <c r="F75" s="41"/>
      <c r="G75" s="42" t="s">
        <v>93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92</v>
      </c>
      <c r="AA75" s="45"/>
      <c r="AB75" s="45"/>
      <c r="AC75" s="45"/>
      <c r="AD75" s="45"/>
      <c r="AE75" s="42" t="s">
        <v>94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6">
        <v>2650</v>
      </c>
      <c r="AP75" s="46"/>
      <c r="AQ75" s="46"/>
      <c r="AR75" s="46"/>
      <c r="AS75" s="46"/>
      <c r="AT75" s="46"/>
      <c r="AU75" s="46"/>
      <c r="AV75" s="46"/>
      <c r="AW75" s="46">
        <v>0</v>
      </c>
      <c r="AX75" s="46"/>
      <c r="AY75" s="46"/>
      <c r="AZ75" s="46"/>
      <c r="BA75" s="46"/>
      <c r="BB75" s="46"/>
      <c r="BC75" s="46"/>
      <c r="BD75" s="46"/>
      <c r="BE75" s="46">
        <f t="shared" si="0"/>
        <v>2650</v>
      </c>
      <c r="BF75" s="46"/>
      <c r="BG75" s="46"/>
      <c r="BH75" s="46"/>
      <c r="BI75" s="46"/>
      <c r="BJ75" s="46"/>
      <c r="BK75" s="46"/>
      <c r="BL75" s="46"/>
    </row>
    <row r="76" spans="1:79" ht="12.75" customHeight="1" x14ac:dyDescent="0.2">
      <c r="A76" s="41">
        <v>8</v>
      </c>
      <c r="B76" s="41"/>
      <c r="C76" s="41"/>
      <c r="D76" s="41"/>
      <c r="E76" s="41"/>
      <c r="F76" s="41"/>
      <c r="G76" s="42" t="s">
        <v>95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92</v>
      </c>
      <c r="AA76" s="45"/>
      <c r="AB76" s="45"/>
      <c r="AC76" s="45"/>
      <c r="AD76" s="45"/>
      <c r="AE76" s="42" t="s">
        <v>94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6">
        <v>1355</v>
      </c>
      <c r="AP76" s="46"/>
      <c r="AQ76" s="46"/>
      <c r="AR76" s="46"/>
      <c r="AS76" s="46"/>
      <c r="AT76" s="46"/>
      <c r="AU76" s="46"/>
      <c r="AV76" s="46"/>
      <c r="AW76" s="46">
        <v>0</v>
      </c>
      <c r="AX76" s="46"/>
      <c r="AY76" s="46"/>
      <c r="AZ76" s="46"/>
      <c r="BA76" s="46"/>
      <c r="BB76" s="46"/>
      <c r="BC76" s="46"/>
      <c r="BD76" s="46"/>
      <c r="BE76" s="46">
        <f t="shared" si="0"/>
        <v>1355</v>
      </c>
      <c r="BF76" s="46"/>
      <c r="BG76" s="46"/>
      <c r="BH76" s="46"/>
      <c r="BI76" s="46"/>
      <c r="BJ76" s="46"/>
      <c r="BK76" s="46"/>
      <c r="BL76" s="46"/>
    </row>
    <row r="77" spans="1:79" ht="12.75" customHeight="1" x14ac:dyDescent="0.2">
      <c r="A77" s="41">
        <v>9</v>
      </c>
      <c r="B77" s="41"/>
      <c r="C77" s="41"/>
      <c r="D77" s="41"/>
      <c r="E77" s="41"/>
      <c r="F77" s="41"/>
      <c r="G77" s="42" t="s">
        <v>96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92</v>
      </c>
      <c r="AA77" s="45"/>
      <c r="AB77" s="45"/>
      <c r="AC77" s="45"/>
      <c r="AD77" s="45"/>
      <c r="AE77" s="42" t="s">
        <v>94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6">
        <v>1295</v>
      </c>
      <c r="AP77" s="46"/>
      <c r="AQ77" s="46"/>
      <c r="AR77" s="46"/>
      <c r="AS77" s="46"/>
      <c r="AT77" s="46"/>
      <c r="AU77" s="46"/>
      <c r="AV77" s="46"/>
      <c r="AW77" s="46">
        <v>0</v>
      </c>
      <c r="AX77" s="46"/>
      <c r="AY77" s="46"/>
      <c r="AZ77" s="46"/>
      <c r="BA77" s="46"/>
      <c r="BB77" s="46"/>
      <c r="BC77" s="46"/>
      <c r="BD77" s="46"/>
      <c r="BE77" s="46">
        <f t="shared" si="0"/>
        <v>1295</v>
      </c>
      <c r="BF77" s="46"/>
      <c r="BG77" s="46"/>
      <c r="BH77" s="46"/>
      <c r="BI77" s="46"/>
      <c r="BJ77" s="46"/>
      <c r="BK77" s="46"/>
      <c r="BL77" s="46"/>
    </row>
    <row r="78" spans="1:79" ht="13.15" customHeight="1" x14ac:dyDescent="0.2">
      <c r="A78" s="41">
        <v>10</v>
      </c>
      <c r="B78" s="41"/>
      <c r="C78" s="41"/>
      <c r="D78" s="41"/>
      <c r="E78" s="41"/>
      <c r="F78" s="41"/>
      <c r="G78" s="42" t="s">
        <v>97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66</v>
      </c>
      <c r="AA78" s="45"/>
      <c r="AB78" s="45"/>
      <c r="AC78" s="45"/>
      <c r="AD78" s="45"/>
      <c r="AE78" s="42" t="s">
        <v>98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6">
        <v>0</v>
      </c>
      <c r="AP78" s="46"/>
      <c r="AQ78" s="46"/>
      <c r="AR78" s="46"/>
      <c r="AS78" s="46"/>
      <c r="AT78" s="46"/>
      <c r="AU78" s="46"/>
      <c r="AV78" s="46"/>
      <c r="AW78" s="46">
        <v>12</v>
      </c>
      <c r="AX78" s="46"/>
      <c r="AY78" s="46"/>
      <c r="AZ78" s="46"/>
      <c r="BA78" s="46"/>
      <c r="BB78" s="46"/>
      <c r="BC78" s="46"/>
      <c r="BD78" s="46"/>
      <c r="BE78" s="46">
        <f t="shared" si="0"/>
        <v>12</v>
      </c>
      <c r="BF78" s="46"/>
      <c r="BG78" s="46"/>
      <c r="BH78" s="46"/>
      <c r="BI78" s="46"/>
      <c r="BJ78" s="46"/>
      <c r="BK78" s="46"/>
      <c r="BL78" s="46"/>
    </row>
    <row r="79" spans="1:79" s="30" customFormat="1" ht="12.75" customHeight="1" x14ac:dyDescent="0.2">
      <c r="A79" s="47">
        <v>0</v>
      </c>
      <c r="B79" s="47"/>
      <c r="C79" s="47"/>
      <c r="D79" s="47"/>
      <c r="E79" s="47"/>
      <c r="F79" s="47"/>
      <c r="G79" s="48" t="s">
        <v>69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1"/>
      <c r="AA79" s="51"/>
      <c r="AB79" s="51"/>
      <c r="AC79" s="51"/>
      <c r="AD79" s="51"/>
      <c r="AE79" s="48"/>
      <c r="AF79" s="49"/>
      <c r="AG79" s="49"/>
      <c r="AH79" s="49"/>
      <c r="AI79" s="49"/>
      <c r="AJ79" s="49"/>
      <c r="AK79" s="49"/>
      <c r="AL79" s="49"/>
      <c r="AM79" s="49"/>
      <c r="AN79" s="50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>
        <f t="shared" si="0"/>
        <v>0</v>
      </c>
      <c r="BF79" s="52"/>
      <c r="BG79" s="52"/>
      <c r="BH79" s="52"/>
      <c r="BI79" s="52"/>
      <c r="BJ79" s="52"/>
      <c r="BK79" s="52"/>
      <c r="BL79" s="52"/>
    </row>
    <row r="80" spans="1:79" ht="13.15" customHeight="1" x14ac:dyDescent="0.2">
      <c r="A80" s="41">
        <v>11</v>
      </c>
      <c r="B80" s="41"/>
      <c r="C80" s="41"/>
      <c r="D80" s="41"/>
      <c r="E80" s="41"/>
      <c r="F80" s="41"/>
      <c r="G80" s="42" t="s">
        <v>99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70</v>
      </c>
      <c r="AA80" s="45"/>
      <c r="AB80" s="45"/>
      <c r="AC80" s="45"/>
      <c r="AD80" s="45"/>
      <c r="AE80" s="42" t="s">
        <v>100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6">
        <v>38864.199999999997</v>
      </c>
      <c r="AP80" s="46"/>
      <c r="AQ80" s="46"/>
      <c r="AR80" s="46"/>
      <c r="AS80" s="46"/>
      <c r="AT80" s="46"/>
      <c r="AU80" s="46"/>
      <c r="AV80" s="46"/>
      <c r="AW80" s="46">
        <f>AK52/AO74</f>
        <v>2489.705882352941</v>
      </c>
      <c r="AX80" s="46"/>
      <c r="AY80" s="46"/>
      <c r="AZ80" s="46"/>
      <c r="BA80" s="46"/>
      <c r="BB80" s="46"/>
      <c r="BC80" s="46"/>
      <c r="BD80" s="46"/>
      <c r="BE80" s="46">
        <f t="shared" si="0"/>
        <v>41353.905882352941</v>
      </c>
      <c r="BF80" s="46"/>
      <c r="BG80" s="46"/>
      <c r="BH80" s="46"/>
      <c r="BI80" s="46"/>
      <c r="BJ80" s="46"/>
      <c r="BK80" s="46"/>
      <c r="BL80" s="46"/>
    </row>
    <row r="81" spans="1:64" ht="66" customHeight="1" x14ac:dyDescent="0.2">
      <c r="A81" s="41">
        <v>12</v>
      </c>
      <c r="B81" s="41"/>
      <c r="C81" s="41"/>
      <c r="D81" s="41"/>
      <c r="E81" s="41"/>
      <c r="F81" s="41"/>
      <c r="G81" s="42" t="s">
        <v>101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92</v>
      </c>
      <c r="AA81" s="45"/>
      <c r="AB81" s="45"/>
      <c r="AC81" s="45"/>
      <c r="AD81" s="45"/>
      <c r="AE81" s="42" t="s">
        <v>102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6">
        <v>11</v>
      </c>
      <c r="AP81" s="46"/>
      <c r="AQ81" s="46"/>
      <c r="AR81" s="46"/>
      <c r="AS81" s="46"/>
      <c r="AT81" s="46"/>
      <c r="AU81" s="46"/>
      <c r="AV81" s="46"/>
      <c r="AW81" s="46">
        <v>0</v>
      </c>
      <c r="AX81" s="46"/>
      <c r="AY81" s="46"/>
      <c r="AZ81" s="46"/>
      <c r="BA81" s="46"/>
      <c r="BB81" s="46"/>
      <c r="BC81" s="46"/>
      <c r="BD81" s="46"/>
      <c r="BE81" s="46">
        <f t="shared" si="0"/>
        <v>11</v>
      </c>
      <c r="BF81" s="46"/>
      <c r="BG81" s="46"/>
      <c r="BH81" s="46"/>
      <c r="BI81" s="46"/>
      <c r="BJ81" s="46"/>
      <c r="BK81" s="46"/>
      <c r="BL81" s="46"/>
    </row>
    <row r="82" spans="1:64" ht="26.45" customHeight="1" x14ac:dyDescent="0.2">
      <c r="A82" s="41">
        <v>13</v>
      </c>
      <c r="B82" s="41"/>
      <c r="C82" s="41"/>
      <c r="D82" s="41"/>
      <c r="E82" s="41"/>
      <c r="F82" s="41"/>
      <c r="G82" s="42" t="s">
        <v>103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70</v>
      </c>
      <c r="AA82" s="45"/>
      <c r="AB82" s="45"/>
      <c r="AC82" s="45"/>
      <c r="AD82" s="45"/>
      <c r="AE82" s="42" t="s">
        <v>100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6">
        <v>0</v>
      </c>
      <c r="AP82" s="46"/>
      <c r="AQ82" s="46"/>
      <c r="AR82" s="46"/>
      <c r="AS82" s="46"/>
      <c r="AT82" s="46"/>
      <c r="AU82" s="46"/>
      <c r="AV82" s="46"/>
      <c r="AW82" s="46">
        <v>21500</v>
      </c>
      <c r="AX82" s="46"/>
      <c r="AY82" s="46"/>
      <c r="AZ82" s="46"/>
      <c r="BA82" s="46"/>
      <c r="BB82" s="46"/>
      <c r="BC82" s="46"/>
      <c r="BD82" s="46"/>
      <c r="BE82" s="46">
        <f t="shared" si="0"/>
        <v>21500</v>
      </c>
      <c r="BF82" s="46"/>
      <c r="BG82" s="46"/>
      <c r="BH82" s="46"/>
      <c r="BI82" s="46"/>
      <c r="BJ82" s="46"/>
      <c r="BK82" s="46"/>
      <c r="BL82" s="46"/>
    </row>
    <row r="83" spans="1:64" s="30" customFormat="1" ht="12.75" customHeight="1" x14ac:dyDescent="0.2">
      <c r="A83" s="47">
        <v>0</v>
      </c>
      <c r="B83" s="47"/>
      <c r="C83" s="47"/>
      <c r="D83" s="47"/>
      <c r="E83" s="47"/>
      <c r="F83" s="47"/>
      <c r="G83" s="48" t="s">
        <v>71</v>
      </c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50"/>
      <c r="Z83" s="51"/>
      <c r="AA83" s="51"/>
      <c r="AB83" s="51"/>
      <c r="AC83" s="51"/>
      <c r="AD83" s="51"/>
      <c r="AE83" s="48"/>
      <c r="AF83" s="49"/>
      <c r="AG83" s="49"/>
      <c r="AH83" s="49"/>
      <c r="AI83" s="49"/>
      <c r="AJ83" s="49"/>
      <c r="AK83" s="49"/>
      <c r="AL83" s="49"/>
      <c r="AM83" s="49"/>
      <c r="AN83" s="50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>
        <f t="shared" si="0"/>
        <v>0</v>
      </c>
      <c r="BF83" s="52"/>
      <c r="BG83" s="52"/>
      <c r="BH83" s="52"/>
      <c r="BI83" s="52"/>
      <c r="BJ83" s="52"/>
      <c r="BK83" s="52"/>
      <c r="BL83" s="52"/>
    </row>
    <row r="84" spans="1:64" ht="52.9" customHeight="1" x14ac:dyDescent="0.2">
      <c r="A84" s="41">
        <v>14</v>
      </c>
      <c r="B84" s="41"/>
      <c r="C84" s="41"/>
      <c r="D84" s="41"/>
      <c r="E84" s="41"/>
      <c r="F84" s="41"/>
      <c r="G84" s="42" t="s">
        <v>104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72</v>
      </c>
      <c r="AA84" s="45"/>
      <c r="AB84" s="45"/>
      <c r="AC84" s="45"/>
      <c r="AD84" s="45"/>
      <c r="AE84" s="42" t="s">
        <v>105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69.28</v>
      </c>
      <c r="AP84" s="40"/>
      <c r="AQ84" s="40"/>
      <c r="AR84" s="40"/>
      <c r="AS84" s="40"/>
      <c r="AT84" s="40"/>
      <c r="AU84" s="40"/>
      <c r="AV84" s="40"/>
      <c r="AW84" s="40">
        <v>0</v>
      </c>
      <c r="AX84" s="40"/>
      <c r="AY84" s="40"/>
      <c r="AZ84" s="40"/>
      <c r="BA84" s="40"/>
      <c r="BB84" s="40"/>
      <c r="BC84" s="40"/>
      <c r="BD84" s="40"/>
      <c r="BE84" s="40">
        <f t="shared" si="0"/>
        <v>69.28</v>
      </c>
      <c r="BF84" s="40"/>
      <c r="BG84" s="40"/>
      <c r="BH84" s="40"/>
      <c r="BI84" s="40"/>
      <c r="BJ84" s="40"/>
      <c r="BK84" s="40"/>
      <c r="BL84" s="40"/>
    </row>
    <row r="85" spans="1:64" ht="26.45" customHeight="1" x14ac:dyDescent="0.2">
      <c r="A85" s="41">
        <v>15</v>
      </c>
      <c r="B85" s="41"/>
      <c r="C85" s="41"/>
      <c r="D85" s="41"/>
      <c r="E85" s="41"/>
      <c r="F85" s="41"/>
      <c r="G85" s="42" t="s">
        <v>106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72</v>
      </c>
      <c r="AA85" s="45"/>
      <c r="AB85" s="45"/>
      <c r="AC85" s="45"/>
      <c r="AD85" s="45"/>
      <c r="AE85" s="42" t="s">
        <v>100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6">
        <v>0</v>
      </c>
      <c r="AP85" s="46"/>
      <c r="AQ85" s="46"/>
      <c r="AR85" s="46"/>
      <c r="AS85" s="46"/>
      <c r="AT85" s="46"/>
      <c r="AU85" s="46"/>
      <c r="AV85" s="46"/>
      <c r="AW85" s="46">
        <v>100</v>
      </c>
      <c r="AX85" s="46"/>
      <c r="AY85" s="46"/>
      <c r="AZ85" s="46"/>
      <c r="BA85" s="46"/>
      <c r="BB85" s="46"/>
      <c r="BC85" s="46"/>
      <c r="BD85" s="46"/>
      <c r="BE85" s="46">
        <f t="shared" si="0"/>
        <v>100</v>
      </c>
      <c r="BF85" s="46"/>
      <c r="BG85" s="46"/>
      <c r="BH85" s="46"/>
      <c r="BI85" s="46"/>
      <c r="BJ85" s="46"/>
      <c r="BK85" s="46"/>
      <c r="BL85" s="46"/>
    </row>
    <row r="86" spans="1:64" x14ac:dyDescent="0.2"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</row>
    <row r="88" spans="1:64" ht="31.15" customHeight="1" x14ac:dyDescent="0.2">
      <c r="A88" s="61" t="s">
        <v>115</v>
      </c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34"/>
      <c r="AO88" s="64" t="s">
        <v>116</v>
      </c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</row>
    <row r="89" spans="1:64" x14ac:dyDescent="0.2">
      <c r="W89" s="54" t="s">
        <v>5</v>
      </c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O89" s="54" t="s">
        <v>52</v>
      </c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</row>
    <row r="90" spans="1:64" ht="15.75" customHeight="1" x14ac:dyDescent="0.2">
      <c r="A90" s="65" t="s">
        <v>3</v>
      </c>
      <c r="B90" s="65"/>
      <c r="C90" s="65"/>
      <c r="D90" s="65"/>
      <c r="E90" s="65"/>
      <c r="F90" s="65"/>
    </row>
    <row r="91" spans="1:64" ht="13.15" customHeight="1" x14ac:dyDescent="0.2">
      <c r="A91" s="58" t="s">
        <v>76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</row>
    <row r="92" spans="1:64" x14ac:dyDescent="0.2">
      <c r="A92" s="60" t="s">
        <v>47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</row>
    <row r="93" spans="1:64" ht="10.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64" ht="31.15" customHeight="1" x14ac:dyDescent="0.2">
      <c r="A94" s="61" t="s">
        <v>117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34"/>
      <c r="AO94" s="64" t="s">
        <v>118</v>
      </c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</row>
    <row r="95" spans="1:64" x14ac:dyDescent="0.2">
      <c r="W95" s="54" t="s">
        <v>5</v>
      </c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O95" s="54" t="s">
        <v>52</v>
      </c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</row>
    <row r="96" spans="1:64" x14ac:dyDescent="0.2">
      <c r="A96" s="120">
        <v>44560</v>
      </c>
      <c r="B96" s="121"/>
      <c r="C96" s="121"/>
      <c r="D96" s="121"/>
      <c r="E96" s="121"/>
      <c r="F96" s="121"/>
      <c r="G96" s="121"/>
      <c r="H96" s="121"/>
    </row>
    <row r="97" spans="1:17" x14ac:dyDescent="0.2">
      <c r="A97" s="54" t="s">
        <v>45</v>
      </c>
      <c r="B97" s="54"/>
      <c r="C97" s="54"/>
      <c r="D97" s="54"/>
      <c r="E97" s="54"/>
      <c r="F97" s="54"/>
      <c r="G97" s="54"/>
      <c r="H97" s="54"/>
      <c r="I97" s="39"/>
      <c r="J97" s="39"/>
      <c r="K97" s="39"/>
      <c r="L97" s="39"/>
      <c r="M97" s="39"/>
      <c r="N97" s="39"/>
      <c r="O97" s="39"/>
      <c r="P97" s="39"/>
      <c r="Q97" s="39"/>
    </row>
    <row r="98" spans="1:17" x14ac:dyDescent="0.2">
      <c r="A98" s="35" t="s">
        <v>46</v>
      </c>
    </row>
  </sheetData>
  <mergeCells count="29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R61:AY6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96:H96"/>
    <mergeCell ref="A97:H97"/>
    <mergeCell ref="A42:F42"/>
    <mergeCell ref="G42:BL42"/>
    <mergeCell ref="A51:C51"/>
    <mergeCell ref="D51:AB51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AO89:BG89"/>
    <mergeCell ref="A90:F9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</mergeCells>
  <conditionalFormatting sqref="G67:L67">
    <cfRule type="cellIs" dxfId="40" priority="42" stopIfTrue="1" operator="equal">
      <formula>$G66</formula>
    </cfRule>
  </conditionalFormatting>
  <conditionalFormatting sqref="D50">
    <cfRule type="cellIs" dxfId="39" priority="43" stopIfTrue="1" operator="equal">
      <formula>$D49</formula>
    </cfRule>
  </conditionalFormatting>
  <conditionalFormatting sqref="A67:F67">
    <cfRule type="cellIs" dxfId="38" priority="44" stopIfTrue="1" operator="equal">
      <formula>0</formula>
    </cfRule>
  </conditionalFormatting>
  <conditionalFormatting sqref="D51">
    <cfRule type="cellIs" dxfId="37" priority="41" stopIfTrue="1" operator="equal">
      <formula>$D50</formula>
    </cfRule>
  </conditionalFormatting>
  <conditionalFormatting sqref="D52">
    <cfRule type="cellIs" dxfId="36" priority="40" stopIfTrue="1" operator="equal">
      <formula>$D51</formula>
    </cfRule>
  </conditionalFormatting>
  <conditionalFormatting sqref="G68">
    <cfRule type="cellIs" dxfId="35" priority="37" stopIfTrue="1" operator="equal">
      <formula>$G67</formula>
    </cfRule>
  </conditionalFormatting>
  <conditionalFormatting sqref="A68:F68">
    <cfRule type="cellIs" dxfId="34" priority="38" stopIfTrue="1" operator="equal">
      <formula>0</formula>
    </cfRule>
  </conditionalFormatting>
  <conditionalFormatting sqref="G69">
    <cfRule type="cellIs" dxfId="33" priority="35" stopIfTrue="1" operator="equal">
      <formula>$G68</formula>
    </cfRule>
  </conditionalFormatting>
  <conditionalFormatting sqref="A69:F69">
    <cfRule type="cellIs" dxfId="32" priority="36" stopIfTrue="1" operator="equal">
      <formula>0</formula>
    </cfRule>
  </conditionalFormatting>
  <conditionalFormatting sqref="G70">
    <cfRule type="cellIs" dxfId="31" priority="33" stopIfTrue="1" operator="equal">
      <formula>$G69</formula>
    </cfRule>
  </conditionalFormatting>
  <conditionalFormatting sqref="A70:F70">
    <cfRule type="cellIs" dxfId="30" priority="34" stopIfTrue="1" operator="equal">
      <formula>0</formula>
    </cfRule>
  </conditionalFormatting>
  <conditionalFormatting sqref="G71">
    <cfRule type="cellIs" dxfId="29" priority="31" stopIfTrue="1" operator="equal">
      <formula>$G70</formula>
    </cfRule>
  </conditionalFormatting>
  <conditionalFormatting sqref="A71:F71">
    <cfRule type="cellIs" dxfId="28" priority="32" stopIfTrue="1" operator="equal">
      <formula>0</formula>
    </cfRule>
  </conditionalFormatting>
  <conditionalFormatting sqref="G72">
    <cfRule type="cellIs" dxfId="27" priority="29" stopIfTrue="1" operator="equal">
      <formula>$G71</formula>
    </cfRule>
  </conditionalFormatting>
  <conditionalFormatting sqref="A72:F72">
    <cfRule type="cellIs" dxfId="26" priority="30" stopIfTrue="1" operator="equal">
      <formula>0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">
    <cfRule type="cellIs" dxfId="22" priority="26" stopIfTrue="1" operator="equal">
      <formula>0</formula>
    </cfRule>
  </conditionalFormatting>
  <conditionalFormatting sqref="G75">
    <cfRule type="cellIs" dxfId="21" priority="23" stopIfTrue="1" operator="equal">
      <formula>$G74</formula>
    </cfRule>
  </conditionalFormatting>
  <conditionalFormatting sqref="A75:F75">
    <cfRule type="cellIs" dxfId="20" priority="24" stopIfTrue="1" operator="equal">
      <formula>0</formula>
    </cfRule>
  </conditionalFormatting>
  <conditionalFormatting sqref="G76">
    <cfRule type="cellIs" dxfId="19" priority="21" stopIfTrue="1" operator="equal">
      <formula>$G75</formula>
    </cfRule>
  </conditionalFormatting>
  <conditionalFormatting sqref="A76:F76">
    <cfRule type="cellIs" dxfId="18" priority="22" stopIfTrue="1" operator="equal">
      <formula>0</formula>
    </cfRule>
  </conditionalFormatting>
  <conditionalFormatting sqref="G77">
    <cfRule type="cellIs" dxfId="17" priority="19" stopIfTrue="1" operator="equal">
      <formula>$G76</formula>
    </cfRule>
  </conditionalFormatting>
  <conditionalFormatting sqref="A77:F77">
    <cfRule type="cellIs" dxfId="16" priority="20" stopIfTrue="1" operator="equal">
      <formula>0</formula>
    </cfRule>
  </conditionalFormatting>
  <conditionalFormatting sqref="G78">
    <cfRule type="cellIs" dxfId="15" priority="17" stopIfTrue="1" operator="equal">
      <formula>$G77</formula>
    </cfRule>
  </conditionalFormatting>
  <conditionalFormatting sqref="A78:F78">
    <cfRule type="cellIs" dxfId="14" priority="18" stopIfTrue="1" operator="equal">
      <formula>0</formula>
    </cfRule>
  </conditionalFormatting>
  <conditionalFormatting sqref="G79">
    <cfRule type="cellIs" dxfId="13" priority="15" stopIfTrue="1" operator="equal">
      <formula>$G78</formula>
    </cfRule>
  </conditionalFormatting>
  <conditionalFormatting sqref="A79:F79">
    <cfRule type="cellIs" dxfId="12" priority="16" stopIfTrue="1" operator="equal">
      <formula>0</formula>
    </cfRule>
  </conditionalFormatting>
  <conditionalFormatting sqref="G80">
    <cfRule type="cellIs" dxfId="11" priority="13" stopIfTrue="1" operator="equal">
      <formula>$G79</formula>
    </cfRule>
  </conditionalFormatting>
  <conditionalFormatting sqref="A80:F80">
    <cfRule type="cellIs" dxfId="10" priority="14" stopIfTrue="1" operator="equal">
      <formula>0</formula>
    </cfRule>
  </conditionalFormatting>
  <conditionalFormatting sqref="G81">
    <cfRule type="cellIs" dxfId="9" priority="11" stopIfTrue="1" operator="equal">
      <formula>$G80</formula>
    </cfRule>
  </conditionalFormatting>
  <conditionalFormatting sqref="A81:F81">
    <cfRule type="cellIs" dxfId="8" priority="12" stopIfTrue="1" operator="equal">
      <formula>0</formula>
    </cfRule>
  </conditionalFormatting>
  <conditionalFormatting sqref="G82">
    <cfRule type="cellIs" dxfId="7" priority="9" stopIfTrue="1" operator="equal">
      <formula>$G81</formula>
    </cfRule>
  </conditionalFormatting>
  <conditionalFormatting sqref="A82:F82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$G82</formula>
    </cfRule>
  </conditionalFormatting>
  <conditionalFormatting sqref="A83:F83">
    <cfRule type="cellIs" dxfId="4" priority="8" stopIfTrue="1" operator="equal">
      <formula>0</formula>
    </cfRule>
  </conditionalFormatting>
  <conditionalFormatting sqref="G84">
    <cfRule type="cellIs" dxfId="3" priority="5" stopIfTrue="1" operator="equal">
      <formula>$G83</formula>
    </cfRule>
  </conditionalFormatting>
  <conditionalFormatting sqref="A84:F84">
    <cfRule type="cellIs" dxfId="2" priority="6" stopIfTrue="1" operator="equal">
      <formula>0</formula>
    </cfRule>
  </conditionalFormatting>
  <conditionalFormatting sqref="G85">
    <cfRule type="cellIs" dxfId="1" priority="3" stopIfTrue="1" operator="equal">
      <formula>$G84</formula>
    </cfRule>
  </conditionalFormatting>
  <conditionalFormatting sqref="A85:F8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rowBreaks count="2" manualBreakCount="2">
    <brk id="48" max="64" man="1"/>
    <brk id="4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2022-01-04T13:29:08Z</cp:lastPrinted>
  <dcterms:created xsi:type="dcterms:W3CDTF">2016-08-15T09:54:21Z</dcterms:created>
  <dcterms:modified xsi:type="dcterms:W3CDTF">2022-01-04T13:30:13Z</dcterms:modified>
</cp:coreProperties>
</file>