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7640" sheetId="2" r:id="rId1"/>
  </sheets>
  <definedNames>
    <definedName name="_xlnm.Print_Area" localSheetId="0">КПК0617640!$A$1:$BM$91</definedName>
  </definedNames>
  <calcPr calcId="144525"/>
</workbook>
</file>

<file path=xl/calcChain.xml><?xml version="1.0" encoding="utf-8"?>
<calcChain xmlns="http://schemas.openxmlformats.org/spreadsheetml/2006/main">
  <c r="AC53" i="2" l="1"/>
  <c r="AO69" i="2" l="1"/>
  <c r="AS51" i="2"/>
  <c r="AS52" i="2"/>
  <c r="AS22" i="2" l="1"/>
  <c r="BE78" i="2" l="1"/>
  <c r="BE77" i="2"/>
  <c r="BE72" i="2" l="1"/>
  <c r="BE69" i="2"/>
  <c r="AS50" i="2" l="1"/>
  <c r="AW74" i="2" l="1"/>
  <c r="AW68" i="2"/>
  <c r="AK49" i="2"/>
  <c r="I23" i="2"/>
  <c r="U22" i="2" l="1"/>
  <c r="AK53" i="2" l="1"/>
  <c r="AS53" i="2" s="1"/>
  <c r="BE76" i="2" l="1"/>
  <c r="BE74" i="2"/>
  <c r="BE73" i="2"/>
  <c r="BE71" i="2"/>
  <c r="BE70" i="2"/>
  <c r="BE68" i="2"/>
  <c r="BE67" i="2"/>
  <c r="AR61" i="2"/>
  <c r="AS49" i="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<sst xmlns="http://schemas.openxmlformats.org/spreadsheetml/2006/main" count="150" uniqueCount="111">
  <si>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</si>
  <si>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</si>
  <si>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</si>
  <si>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</si>
  <si>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</si>
  <si>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</si>
  <si>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</si>
  <si>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</si>
  <si>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</si>
  <si>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</si>
  <si>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</si>
  <si>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</si>
  <si>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</si>
  <si>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</si>
  <si>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</si>
  <si>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</si>
  <si>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</si>
  <si>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</si>
  <si>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</si>
  <si>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</si>
  <si>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</si>
  <si>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</si>
  <si>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</si>
  <si>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</si>
  <si>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</si>
  <si>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</si>
  <si>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</si>
  <si>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</si>
  <si>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</si>
  <si>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</si>
  <si>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</si>
  <si>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</si>
  <si>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</si>
  <si>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</si>
  <si>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</si>
  <si>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</si>
  <si>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</si>
  <si>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</si>
  <si>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</si>
  <si>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</si>
  <si>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</si>
  <si>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</si>
  <si>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</si>
  <si>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</si>
  <si>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</si>
  <si>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</si>
  <si>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</si>
  <si>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</si>
  <si>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</si>
  <si>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</si>
  <si>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</si>
  <si>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</si>
  <si>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</si>
  <si>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</si>
  <si>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</si>
  <si>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</si>
  <si>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</si>
  <si>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</si>
  <si>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</si>
  <si>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</si>
  <si>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</si>
  <si>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</si>
  <si>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</si>
  <si>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</si>
  <si>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економічних і правових умов заінтересованості в енергозбереженні</t>
  </si>
  <si>
    <t>Забезпечити збереження енергоресурсів та їх економічне використання. Здійснення заходів енергозбереження.</t>
  </si>
  <si>
    <t>Капітальний ремонт шляхом проведення комплексної термомодернізації об'єкту Ніжинська ЗОШ I-III ст.№10 НМР Чернігівської області за адресою м.Ніжин , вул.Московська,54 Чернігівської обл.</t>
  </si>
  <si>
    <t>УСЬОГО</t>
  </si>
  <si>
    <t>затрат</t>
  </si>
  <si>
    <t>Обсяг видатків на капітальний ремонт</t>
  </si>
  <si>
    <t>грн.</t>
  </si>
  <si>
    <t>кошторис</t>
  </si>
  <si>
    <t>продукту</t>
  </si>
  <si>
    <t>кількість об`єктів</t>
  </si>
  <si>
    <t>од.</t>
  </si>
  <si>
    <t>потреба</t>
  </si>
  <si>
    <t>ефективності</t>
  </si>
  <si>
    <t>середні витрати на проведення капітального ремонту</t>
  </si>
  <si>
    <t>розрахунок</t>
  </si>
  <si>
    <t>якості</t>
  </si>
  <si>
    <t>рівень виконання капітального ремонту</t>
  </si>
  <si>
    <t>відс.</t>
  </si>
  <si>
    <t>Забезпечити збереження енергоресурсів та їх економне використання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</si>
  <si>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</si>
  <si>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</si>
  <si>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</si>
  <si>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</si>
  <si>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 Ніжинської міської ради Чернігівської обл.</t>
  </si>
  <si>
    <t>Валентина ГРАДОБИК</t>
  </si>
  <si>
    <t>02147606</t>
  </si>
  <si>
    <t>2553800000</t>
  </si>
  <si>
    <t>гривень</t>
  </si>
  <si>
    <t>бюджетної програми місцевого бюджету на 2021  рік</t>
  </si>
  <si>
    <t>0617640</t>
  </si>
  <si>
    <t>Заходи з енергозбереження</t>
  </si>
  <si>
    <t>0610000</t>
  </si>
  <si>
    <t>7640</t>
  </si>
  <si>
    <t>0470</t>
  </si>
  <si>
    <t>розрахунок (касові видатки на звітний період/плановий обсяг видатків*100)</t>
  </si>
  <si>
    <t>Людмила ПИСАРЕНКО</t>
  </si>
  <si>
    <t>Начальник фінансового управління Ніжинської міської ради</t>
  </si>
  <si>
    <t>внутрішній облік</t>
  </si>
  <si>
    <t>розрахунок (обсяг видатків/кількість послуг на виконання програми інформатизації )</t>
  </si>
  <si>
    <t>Енергоаудит із визначенням класу енергоефективності будівель в ЗДО №9,12</t>
  </si>
  <si>
    <t>Конституція України, Бюджетний кодекс України, Закон України "Про державний бюджет на 2021 рік", "Про освіту", державні будівельні норми України, Рішення Ніжинської міської ради VIII скликання від 24.12.2020р. №4-4/2020, Рішення Ніжинської міської ради VIII скликання від 04.02.2021р. №10-6/2021, Рішення Ніжинської міської ради VIII скликання від 26.02.2021р. №10-7/2021. Рішення Ніжинської міської ради VIII скликання від 01.07.2021р. №57-11/2021, рішення Ніжинської міської ради VIII скликання від 26.10.2021 року №11-15/2021, рішення Ніжинської міської ради VIII скликання від 14.12.2021 року №1-17/2021.</t>
  </si>
  <si>
    <t>Сертифікація енергоефективності  будівель для ДНЗ №17 та ЗДО №21</t>
  </si>
  <si>
    <t>Технічний огляд та експертна оціна енергоспоживання будівель в ДНЗ №15 та ЗДО №13</t>
  </si>
  <si>
    <t>обсяг видатків на оплату послуг спрямованих на забезпечення збереження енергоресурсів та їх економне використання</t>
  </si>
  <si>
    <t xml:space="preserve">кількість послуг із енергозбереження </t>
  </si>
  <si>
    <t xml:space="preserve">середня вартість послуг енергозбереження  </t>
  </si>
  <si>
    <t>рівень виконання послуг  спрямованих на забезпечення збереження енергоресурсів та їх економне використання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</si>
</sst>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47" zoomScale="70" zoomScaleNormal="70" zoomScaleSheetLayoutView="70" workbookViewId="0">
      <selection activeCell="AE67" sqref="AE67:AN6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2" t="s">
        <v>35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" customHeight="1" x14ac:dyDescent="0.25">
      <c r="AO2" s="113" t="s">
        <v>0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</row>
    <row r="3" spans="1:77" ht="15" customHeight="1" x14ac:dyDescent="0.25">
      <c r="AO3" s="122" t="s">
        <v>84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 x14ac:dyDescent="0.25">
      <c r="AO4" s="119" t="s">
        <v>85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5">
      <c r="AO5" s="121" t="s">
        <v>20</v>
      </c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77" ht="7.5" customHeight="1" x14ac:dyDescent="0.25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3.2" customHeight="1" x14ac:dyDescent="0.25">
      <c r="AO7" s="104">
        <v>44546</v>
      </c>
      <c r="AP7" s="76"/>
      <c r="AQ7" s="76"/>
      <c r="AR7" s="76"/>
      <c r="AS7" s="76"/>
      <c r="AT7" s="76"/>
      <c r="AU7" s="76"/>
      <c r="AV7" s="34" t="s">
        <v>63</v>
      </c>
      <c r="AW7" s="105">
        <v>178</v>
      </c>
      <c r="AX7" s="90"/>
      <c r="AY7" s="90"/>
      <c r="AZ7" s="90"/>
      <c r="BA7" s="90"/>
      <c r="BB7" s="90"/>
      <c r="BC7" s="90"/>
      <c r="BD7" s="90"/>
      <c r="BE7" s="90"/>
      <c r="BF7" s="90"/>
    </row>
    <row r="8" spans="1:77" x14ac:dyDescent="0.25">
      <c r="AO8" s="35"/>
      <c r="AP8" s="35"/>
      <c r="AQ8" s="35"/>
      <c r="AR8" s="35"/>
      <c r="AS8" s="35"/>
      <c r="AT8" s="35"/>
      <c r="AU8" s="35"/>
      <c r="AV8" s="34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10" spans="1:77" ht="15.75" customHeight="1" x14ac:dyDescent="0.25">
      <c r="A10" s="71" t="s">
        <v>21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77" ht="15.75" customHeight="1" x14ac:dyDescent="0.25">
      <c r="A11" s="71" t="s">
        <v>92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1" t="s">
        <v>53</v>
      </c>
      <c r="B13" s="108" t="s">
        <v>83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0"/>
      <c r="N13" s="106" t="s">
        <v>85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31"/>
      <c r="AU13" s="108" t="s">
        <v>89</v>
      </c>
      <c r="AV13" s="109"/>
      <c r="AW13" s="109"/>
      <c r="AX13" s="109"/>
      <c r="AY13" s="109"/>
      <c r="AZ13" s="109"/>
      <c r="BA13" s="109"/>
      <c r="BB13" s="109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5">
      <c r="A14" s="29"/>
      <c r="B14" s="110" t="s">
        <v>56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29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29"/>
      <c r="AU14" s="110" t="s">
        <v>55</v>
      </c>
      <c r="AV14" s="110"/>
      <c r="AW14" s="110"/>
      <c r="AX14" s="110"/>
      <c r="AY14" s="110"/>
      <c r="AZ14" s="110"/>
      <c r="BA14" s="110"/>
      <c r="BB14" s="110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5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3.95" customHeight="1" x14ac:dyDescent="0.25">
      <c r="A16" s="32" t="s">
        <v>4</v>
      </c>
      <c r="B16" s="108" t="s">
        <v>95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0"/>
      <c r="N16" s="106" t="s">
        <v>85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31"/>
      <c r="AU16" s="108" t="s">
        <v>89</v>
      </c>
      <c r="AV16" s="109"/>
      <c r="AW16" s="109"/>
      <c r="AX16" s="109"/>
      <c r="AY16" s="109"/>
      <c r="AZ16" s="109"/>
      <c r="BA16" s="109"/>
      <c r="BB16" s="109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5">
      <c r="A17" s="28"/>
      <c r="B17" s="110" t="s">
        <v>56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29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29"/>
      <c r="AU17" s="110" t="s">
        <v>55</v>
      </c>
      <c r="AV17" s="110"/>
      <c r="AW17" s="110"/>
      <c r="AX17" s="110"/>
      <c r="AY17" s="110"/>
      <c r="AZ17" s="110"/>
      <c r="BA17" s="110"/>
      <c r="BB17" s="110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</row>
    <row r="19" spans="1:79" customFormat="1" ht="14.25" customHeight="1" x14ac:dyDescent="0.25">
      <c r="A19" s="39" t="s">
        <v>54</v>
      </c>
      <c r="B19" s="73" t="s">
        <v>93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38"/>
      <c r="N19" s="73" t="s">
        <v>96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40"/>
      <c r="AA19" s="73" t="s">
        <v>97</v>
      </c>
      <c r="AB19" s="74"/>
      <c r="AC19" s="74"/>
      <c r="AD19" s="74"/>
      <c r="AE19" s="74"/>
      <c r="AF19" s="74"/>
      <c r="AG19" s="74"/>
      <c r="AH19" s="74"/>
      <c r="AI19" s="74"/>
      <c r="AJ19" s="40"/>
      <c r="AK19" s="75" t="s">
        <v>94</v>
      </c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40"/>
      <c r="BE19" s="73" t="s">
        <v>90</v>
      </c>
      <c r="BF19" s="74"/>
      <c r="BG19" s="74"/>
      <c r="BH19" s="74"/>
      <c r="BI19" s="74"/>
      <c r="BJ19" s="74"/>
      <c r="BK19" s="74"/>
      <c r="BL19" s="74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5">
      <c r="A20" s="38"/>
      <c r="B20" s="72" t="s">
        <v>56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38"/>
      <c r="N20" s="72" t="s">
        <v>57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1"/>
      <c r="AA20" s="111" t="s">
        <v>58</v>
      </c>
      <c r="AB20" s="111"/>
      <c r="AC20" s="111"/>
      <c r="AD20" s="111"/>
      <c r="AE20" s="111"/>
      <c r="AF20" s="111"/>
      <c r="AG20" s="111"/>
      <c r="AH20" s="111"/>
      <c r="AI20" s="111"/>
      <c r="AJ20" s="41"/>
      <c r="AK20" s="77" t="s">
        <v>59</v>
      </c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41"/>
      <c r="BE20" s="72" t="s">
        <v>60</v>
      </c>
      <c r="BF20" s="72"/>
      <c r="BG20" s="72"/>
      <c r="BH20" s="72"/>
      <c r="BI20" s="72"/>
      <c r="BJ20" s="72"/>
      <c r="BK20" s="72"/>
      <c r="BL20" s="7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79" ht="24.9" customHeight="1" x14ac:dyDescent="0.25">
      <c r="A22" s="123" t="s">
        <v>50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84">
        <f>AS22+I23</f>
        <v>2701495.3</v>
      </c>
      <c r="V22" s="84"/>
      <c r="W22" s="84"/>
      <c r="X22" s="84"/>
      <c r="Y22" s="84"/>
      <c r="Z22" s="84"/>
      <c r="AA22" s="84"/>
      <c r="AB22" s="84"/>
      <c r="AC22" s="84"/>
      <c r="AD22" s="84"/>
      <c r="AE22" s="114" t="s">
        <v>51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84">
        <f>49760+97650</f>
        <v>147410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91" t="s">
        <v>23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" customHeight="1" x14ac:dyDescent="0.25">
      <c r="A23" s="91" t="s">
        <v>22</v>
      </c>
      <c r="B23" s="91"/>
      <c r="C23" s="91"/>
      <c r="D23" s="91"/>
      <c r="E23" s="91"/>
      <c r="F23" s="91"/>
      <c r="G23" s="91"/>
      <c r="H23" s="91"/>
      <c r="I23" s="84">
        <f>2380102.3+180850-6867</f>
        <v>2554085.2999999998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91" t="s">
        <v>24</v>
      </c>
      <c r="U23" s="91"/>
      <c r="V23" s="91"/>
      <c r="W23" s="91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5"/>
      <c r="AO23" s="45"/>
      <c r="AP23" s="45"/>
      <c r="AQ23" s="45"/>
      <c r="AR23" s="45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5"/>
      <c r="BE23" s="45"/>
      <c r="BF23" s="45"/>
      <c r="BG23" s="45"/>
      <c r="BH23" s="45"/>
      <c r="BI23" s="45"/>
      <c r="BJ23" s="42"/>
      <c r="BK23" s="42"/>
      <c r="BL23" s="42"/>
    </row>
    <row r="24" spans="1:79" ht="12.75" customHeight="1" x14ac:dyDescent="0.25">
      <c r="A24" s="46"/>
      <c r="B24" s="46"/>
      <c r="C24" s="46"/>
      <c r="D24" s="46"/>
      <c r="E24" s="46"/>
      <c r="F24" s="46"/>
      <c r="G24" s="46"/>
      <c r="H24" s="46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6"/>
      <c r="U24" s="46"/>
      <c r="V24" s="46"/>
      <c r="W24" s="46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5"/>
      <c r="AO24" s="45"/>
      <c r="AP24" s="45"/>
      <c r="AQ24" s="45"/>
      <c r="AR24" s="45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5"/>
      <c r="BE24" s="45"/>
      <c r="BF24" s="45"/>
      <c r="BG24" s="45"/>
      <c r="BH24" s="45"/>
      <c r="BI24" s="45"/>
      <c r="BJ24" s="42"/>
      <c r="BK24" s="42"/>
      <c r="BL24" s="42"/>
    </row>
    <row r="25" spans="1:79" ht="15.75" customHeight="1" x14ac:dyDescent="0.25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66.599999999999994" customHeight="1" x14ac:dyDescent="0.25">
      <c r="A26" s="89" t="s">
        <v>104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</row>
    <row r="28" spans="1:79" ht="15.75" customHeight="1" x14ac:dyDescent="0.25">
      <c r="A28" s="91" t="s">
        <v>36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27.75" customHeight="1" x14ac:dyDescent="0.25">
      <c r="A29" s="92" t="s">
        <v>28</v>
      </c>
      <c r="B29" s="92"/>
      <c r="C29" s="92"/>
      <c r="D29" s="92"/>
      <c r="E29" s="92"/>
      <c r="F29" s="92"/>
      <c r="G29" s="115" t="s">
        <v>40</v>
      </c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7"/>
    </row>
    <row r="30" spans="1:79" ht="15.6" hidden="1" x14ac:dyDescent="0.25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5">
      <c r="A31" s="56" t="s">
        <v>33</v>
      </c>
      <c r="B31" s="56"/>
      <c r="C31" s="56"/>
      <c r="D31" s="56"/>
      <c r="E31" s="56"/>
      <c r="F31" s="56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3.2" customHeight="1" x14ac:dyDescent="0.25">
      <c r="A32" s="56">
        <v>1</v>
      </c>
      <c r="B32" s="56"/>
      <c r="C32" s="56"/>
      <c r="D32" s="56"/>
      <c r="E32" s="56"/>
      <c r="F32" s="56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" customHeight="1" x14ac:dyDescent="0.25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" customHeight="1" x14ac:dyDescent="0.25">
      <c r="A35" s="93" t="s">
        <v>82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75" customHeight="1" x14ac:dyDescent="0.25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5">
      <c r="A38" s="155" t="s">
        <v>28</v>
      </c>
      <c r="B38" s="155"/>
      <c r="C38" s="155"/>
      <c r="D38" s="155"/>
      <c r="E38" s="155"/>
      <c r="F38" s="155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 x14ac:dyDescent="0.25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5">
      <c r="A40" s="56" t="s">
        <v>6</v>
      </c>
      <c r="B40" s="56"/>
      <c r="C40" s="56"/>
      <c r="D40" s="56"/>
      <c r="E40" s="56"/>
      <c r="F40" s="56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3.2" customHeight="1" x14ac:dyDescent="0.25">
      <c r="A41" s="56">
        <v>1</v>
      </c>
      <c r="B41" s="56"/>
      <c r="C41" s="56"/>
      <c r="D41" s="56"/>
      <c r="E41" s="56"/>
      <c r="F41" s="56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79" ht="15" customHeight="1" x14ac:dyDescent="0.25">
      <c r="A44" s="82" t="s">
        <v>91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18"/>
      <c r="BB44" s="18"/>
      <c r="BC44" s="18"/>
      <c r="BD44" s="18"/>
      <c r="BE44" s="18"/>
      <c r="BF44" s="18"/>
      <c r="BG44" s="18"/>
      <c r="BH44" s="18"/>
      <c r="BI44" s="6"/>
      <c r="BJ44" s="6"/>
      <c r="BK44" s="6"/>
      <c r="BL44" s="6"/>
    </row>
    <row r="45" spans="1:79" ht="15.9" customHeight="1" x14ac:dyDescent="0.25">
      <c r="A45" s="78" t="s">
        <v>28</v>
      </c>
      <c r="B45" s="78"/>
      <c r="C45" s="78"/>
      <c r="D45" s="98" t="s">
        <v>26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0"/>
      <c r="AC45" s="78" t="s">
        <v>29</v>
      </c>
      <c r="AD45" s="78"/>
      <c r="AE45" s="78"/>
      <c r="AF45" s="78"/>
      <c r="AG45" s="78"/>
      <c r="AH45" s="78"/>
      <c r="AI45" s="78"/>
      <c r="AJ45" s="78"/>
      <c r="AK45" s="78" t="s">
        <v>30</v>
      </c>
      <c r="AL45" s="78"/>
      <c r="AM45" s="78"/>
      <c r="AN45" s="78"/>
      <c r="AO45" s="78"/>
      <c r="AP45" s="78"/>
      <c r="AQ45" s="78"/>
      <c r="AR45" s="78"/>
      <c r="AS45" s="78" t="s">
        <v>27</v>
      </c>
      <c r="AT45" s="78"/>
      <c r="AU45" s="78"/>
      <c r="AV45" s="78"/>
      <c r="AW45" s="78"/>
      <c r="AX45" s="78"/>
      <c r="AY45" s="78"/>
      <c r="AZ45" s="78"/>
      <c r="BA45" s="14"/>
      <c r="BB45" s="14"/>
      <c r="BC45" s="14"/>
      <c r="BD45" s="14"/>
      <c r="BE45" s="14"/>
      <c r="BF45" s="14"/>
      <c r="BG45" s="14"/>
      <c r="BH45" s="14"/>
    </row>
    <row r="46" spans="1:79" ht="22.2" customHeight="1" x14ac:dyDescent="0.25">
      <c r="A46" s="78"/>
      <c r="B46" s="78"/>
      <c r="C46" s="78"/>
      <c r="D46" s="10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3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4"/>
      <c r="BB46" s="14"/>
      <c r="BC46" s="14"/>
      <c r="BD46" s="14"/>
      <c r="BE46" s="14"/>
      <c r="BF46" s="14"/>
      <c r="BG46" s="14"/>
      <c r="BH46" s="14"/>
    </row>
    <row r="47" spans="1:79" ht="15.6" x14ac:dyDescent="0.25">
      <c r="A47" s="78">
        <v>1</v>
      </c>
      <c r="B47" s="78"/>
      <c r="C47" s="78"/>
      <c r="D47" s="124">
        <v>2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6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4"/>
      <c r="BB47" s="14"/>
      <c r="BC47" s="14"/>
      <c r="BD47" s="14"/>
      <c r="BE47" s="14"/>
      <c r="BF47" s="14"/>
      <c r="BG47" s="14"/>
      <c r="BH47" s="14"/>
    </row>
    <row r="48" spans="1:79" s="4" customFormat="1" ht="12.75" hidden="1" customHeight="1" x14ac:dyDescent="0.25">
      <c r="A48" s="56" t="s">
        <v>6</v>
      </c>
      <c r="B48" s="56"/>
      <c r="C48" s="56"/>
      <c r="D48" s="127" t="s">
        <v>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9"/>
      <c r="AC48" s="144" t="s">
        <v>8</v>
      </c>
      <c r="AD48" s="144"/>
      <c r="AE48" s="144"/>
      <c r="AF48" s="144"/>
      <c r="AG48" s="144"/>
      <c r="AH48" s="144"/>
      <c r="AI48" s="144"/>
      <c r="AJ48" s="144"/>
      <c r="AK48" s="144" t="s">
        <v>9</v>
      </c>
      <c r="AL48" s="144"/>
      <c r="AM48" s="144"/>
      <c r="AN48" s="144"/>
      <c r="AO48" s="144"/>
      <c r="AP48" s="144"/>
      <c r="AQ48" s="144"/>
      <c r="AR48" s="144"/>
      <c r="AS48" s="161" t="s">
        <v>10</v>
      </c>
      <c r="AT48" s="144"/>
      <c r="AU48" s="144"/>
      <c r="AV48" s="144"/>
      <c r="AW48" s="144"/>
      <c r="AX48" s="144"/>
      <c r="AY48" s="144"/>
      <c r="AZ48" s="144"/>
      <c r="BA48" s="15"/>
      <c r="BB48" s="16"/>
      <c r="BC48" s="16"/>
      <c r="BD48" s="16"/>
      <c r="BE48" s="16"/>
      <c r="BF48" s="16"/>
      <c r="BG48" s="16"/>
      <c r="BH48" s="16"/>
      <c r="CA48" s="4" t="s">
        <v>13</v>
      </c>
    </row>
    <row r="49" spans="1:79" ht="39.6" customHeight="1" x14ac:dyDescent="0.25">
      <c r="A49" s="56">
        <v>1</v>
      </c>
      <c r="B49" s="56"/>
      <c r="C49" s="56"/>
      <c r="D49" s="52" t="s">
        <v>66</v>
      </c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7"/>
      <c r="AC49" s="51">
        <v>0</v>
      </c>
      <c r="AD49" s="51"/>
      <c r="AE49" s="51"/>
      <c r="AF49" s="51"/>
      <c r="AG49" s="51"/>
      <c r="AH49" s="51"/>
      <c r="AI49" s="51"/>
      <c r="AJ49" s="51"/>
      <c r="AK49" s="51">
        <f>2380102.3+180850-6867</f>
        <v>2554085.2999999998</v>
      </c>
      <c r="AL49" s="51"/>
      <c r="AM49" s="51"/>
      <c r="AN49" s="51"/>
      <c r="AO49" s="51"/>
      <c r="AP49" s="51"/>
      <c r="AQ49" s="51"/>
      <c r="AR49" s="51"/>
      <c r="AS49" s="51">
        <f>AC49+AK49</f>
        <v>2554085.2999999998</v>
      </c>
      <c r="AT49" s="51"/>
      <c r="AU49" s="51"/>
      <c r="AV49" s="51"/>
      <c r="AW49" s="51"/>
      <c r="AX49" s="51"/>
      <c r="AY49" s="51"/>
      <c r="AZ49" s="51"/>
      <c r="BA49" s="17"/>
      <c r="BB49" s="17"/>
      <c r="BC49" s="17"/>
      <c r="BD49" s="17"/>
      <c r="BE49" s="17"/>
      <c r="BF49" s="17"/>
      <c r="BG49" s="17"/>
      <c r="BH49" s="17"/>
      <c r="CA49" s="1" t="s">
        <v>14</v>
      </c>
    </row>
    <row r="50" spans="1:79" ht="15.6" customHeight="1" x14ac:dyDescent="0.25">
      <c r="A50" s="127">
        <v>2</v>
      </c>
      <c r="B50" s="162"/>
      <c r="C50" s="163"/>
      <c r="D50" s="52" t="s">
        <v>103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51">
        <v>49760</v>
      </c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>
        <f>AC50+AK50</f>
        <v>49760</v>
      </c>
      <c r="AT50" s="51"/>
      <c r="AU50" s="51"/>
      <c r="AV50" s="51"/>
      <c r="AW50" s="51"/>
      <c r="AX50" s="51"/>
      <c r="AY50" s="51"/>
      <c r="AZ50" s="51"/>
      <c r="BA50" s="37"/>
      <c r="BB50" s="17"/>
      <c r="BC50" s="17"/>
      <c r="BD50" s="17"/>
      <c r="BE50" s="17"/>
      <c r="BF50" s="17"/>
      <c r="BG50" s="17"/>
      <c r="BH50" s="17"/>
    </row>
    <row r="51" spans="1:79" ht="28.2" customHeight="1" x14ac:dyDescent="0.25">
      <c r="A51" s="48">
        <v>3</v>
      </c>
      <c r="B51" s="49"/>
      <c r="C51" s="50"/>
      <c r="D51" s="52" t="s">
        <v>106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51">
        <v>47680</v>
      </c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>
        <f t="shared" ref="AS51:AS52" si="0">AC51+AK51</f>
        <v>47680</v>
      </c>
      <c r="AT51" s="51"/>
      <c r="AU51" s="51"/>
      <c r="AV51" s="51"/>
      <c r="AW51" s="51"/>
      <c r="AX51" s="51"/>
      <c r="AY51" s="51"/>
      <c r="AZ51" s="51"/>
      <c r="BA51" s="37"/>
      <c r="BB51" s="17"/>
      <c r="BC51" s="17"/>
      <c r="BD51" s="17"/>
      <c r="BE51" s="17"/>
      <c r="BF51" s="17"/>
      <c r="BG51" s="17"/>
      <c r="BH51" s="17"/>
    </row>
    <row r="52" spans="1:79" ht="15.6" customHeight="1" x14ac:dyDescent="0.25">
      <c r="A52" s="48">
        <v>4</v>
      </c>
      <c r="B52" s="49"/>
      <c r="C52" s="50"/>
      <c r="D52" s="52" t="s">
        <v>105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  <c r="AC52" s="51">
        <v>49970</v>
      </c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>
        <f t="shared" si="0"/>
        <v>49970</v>
      </c>
      <c r="AT52" s="51"/>
      <c r="AU52" s="51"/>
      <c r="AV52" s="51"/>
      <c r="AW52" s="51"/>
      <c r="AX52" s="51"/>
      <c r="AY52" s="51"/>
      <c r="AZ52" s="51"/>
      <c r="BA52" s="37"/>
      <c r="BB52" s="17"/>
      <c r="BC52" s="17"/>
      <c r="BD52" s="17"/>
      <c r="BE52" s="17"/>
      <c r="BF52" s="17"/>
      <c r="BG52" s="17"/>
      <c r="BH52" s="17"/>
    </row>
    <row r="53" spans="1:79" s="4" customFormat="1" x14ac:dyDescent="0.25">
      <c r="A53" s="64"/>
      <c r="B53" s="64"/>
      <c r="C53" s="64"/>
      <c r="D53" s="158" t="s">
        <v>67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60"/>
      <c r="AC53" s="70">
        <f>AC50+AC51+AC52</f>
        <v>147410</v>
      </c>
      <c r="AD53" s="70"/>
      <c r="AE53" s="70"/>
      <c r="AF53" s="70"/>
      <c r="AG53" s="70"/>
      <c r="AH53" s="70"/>
      <c r="AI53" s="70"/>
      <c r="AJ53" s="70"/>
      <c r="AK53" s="70">
        <f>AK49</f>
        <v>2554085.2999999998</v>
      </c>
      <c r="AL53" s="70"/>
      <c r="AM53" s="70"/>
      <c r="AN53" s="70"/>
      <c r="AO53" s="70"/>
      <c r="AP53" s="70"/>
      <c r="AQ53" s="70"/>
      <c r="AR53" s="70"/>
      <c r="AS53" s="70">
        <f>AC53+AK53</f>
        <v>2701495.3</v>
      </c>
      <c r="AT53" s="70"/>
      <c r="AU53" s="70"/>
      <c r="AV53" s="70"/>
      <c r="AW53" s="70"/>
      <c r="AX53" s="70"/>
      <c r="AY53" s="70"/>
      <c r="AZ53" s="70"/>
      <c r="BA53" s="33"/>
      <c r="BB53" s="33"/>
      <c r="BC53" s="33"/>
      <c r="BD53" s="33"/>
      <c r="BE53" s="33"/>
      <c r="BF53" s="33"/>
      <c r="BG53" s="33"/>
      <c r="BH53" s="33"/>
    </row>
    <row r="55" spans="1:79" ht="15.75" customHeight="1" x14ac:dyDescent="0.25">
      <c r="A55" s="113" t="s">
        <v>42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</row>
    <row r="56" spans="1:79" ht="15" customHeight="1" x14ac:dyDescent="0.25">
      <c r="A56" s="82" t="s">
        <v>91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78" t="s">
        <v>28</v>
      </c>
      <c r="B57" s="78"/>
      <c r="C57" s="78"/>
      <c r="D57" s="98" t="s">
        <v>34</v>
      </c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100"/>
      <c r="AB57" s="78" t="s">
        <v>29</v>
      </c>
      <c r="AC57" s="78"/>
      <c r="AD57" s="78"/>
      <c r="AE57" s="78"/>
      <c r="AF57" s="78"/>
      <c r="AG57" s="78"/>
      <c r="AH57" s="78"/>
      <c r="AI57" s="78"/>
      <c r="AJ57" s="78" t="s">
        <v>30</v>
      </c>
      <c r="AK57" s="78"/>
      <c r="AL57" s="78"/>
      <c r="AM57" s="78"/>
      <c r="AN57" s="78"/>
      <c r="AO57" s="78"/>
      <c r="AP57" s="78"/>
      <c r="AQ57" s="78"/>
      <c r="AR57" s="78" t="s">
        <v>27</v>
      </c>
      <c r="AS57" s="78"/>
      <c r="AT57" s="78"/>
      <c r="AU57" s="78"/>
      <c r="AV57" s="78"/>
      <c r="AW57" s="78"/>
      <c r="AX57" s="78"/>
      <c r="AY57" s="78"/>
    </row>
    <row r="58" spans="1:79" ht="29.1" customHeight="1" x14ac:dyDescent="0.25">
      <c r="A58" s="78"/>
      <c r="B58" s="78"/>
      <c r="C58" s="78"/>
      <c r="D58" s="101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</row>
    <row r="59" spans="1:79" ht="15.75" customHeight="1" x14ac:dyDescent="0.25">
      <c r="A59" s="78">
        <v>1</v>
      </c>
      <c r="B59" s="78"/>
      <c r="C59" s="78"/>
      <c r="D59" s="124">
        <v>2</v>
      </c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6"/>
      <c r="AB59" s="78">
        <v>3</v>
      </c>
      <c r="AC59" s="78"/>
      <c r="AD59" s="78"/>
      <c r="AE59" s="78"/>
      <c r="AF59" s="78"/>
      <c r="AG59" s="78"/>
      <c r="AH59" s="78"/>
      <c r="AI59" s="78"/>
      <c r="AJ59" s="78">
        <v>4</v>
      </c>
      <c r="AK59" s="78"/>
      <c r="AL59" s="78"/>
      <c r="AM59" s="78"/>
      <c r="AN59" s="78"/>
      <c r="AO59" s="78"/>
      <c r="AP59" s="78"/>
      <c r="AQ59" s="78"/>
      <c r="AR59" s="78">
        <v>5</v>
      </c>
      <c r="AS59" s="78"/>
      <c r="AT59" s="78"/>
      <c r="AU59" s="78"/>
      <c r="AV59" s="78"/>
      <c r="AW59" s="78"/>
      <c r="AX59" s="78"/>
      <c r="AY59" s="78"/>
    </row>
    <row r="60" spans="1:79" ht="12.75" hidden="1" customHeight="1" x14ac:dyDescent="0.25">
      <c r="A60" s="56" t="s">
        <v>6</v>
      </c>
      <c r="B60" s="56"/>
      <c r="C60" s="56"/>
      <c r="D60" s="85" t="s">
        <v>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144" t="s">
        <v>8</v>
      </c>
      <c r="AC60" s="144"/>
      <c r="AD60" s="144"/>
      <c r="AE60" s="144"/>
      <c r="AF60" s="144"/>
      <c r="AG60" s="144"/>
      <c r="AH60" s="144"/>
      <c r="AI60" s="144"/>
      <c r="AJ60" s="144" t="s">
        <v>9</v>
      </c>
      <c r="AK60" s="144"/>
      <c r="AL60" s="144"/>
      <c r="AM60" s="144"/>
      <c r="AN60" s="144"/>
      <c r="AO60" s="144"/>
      <c r="AP60" s="144"/>
      <c r="AQ60" s="144"/>
      <c r="AR60" s="144" t="s">
        <v>10</v>
      </c>
      <c r="AS60" s="144"/>
      <c r="AT60" s="144"/>
      <c r="AU60" s="144"/>
      <c r="AV60" s="144"/>
      <c r="AW60" s="144"/>
      <c r="AX60" s="144"/>
      <c r="AY60" s="144"/>
      <c r="CA60" s="1" t="s">
        <v>15</v>
      </c>
    </row>
    <row r="61" spans="1:79" s="4" customFormat="1" ht="12.75" customHeight="1" x14ac:dyDescent="0.25">
      <c r="A61" s="64"/>
      <c r="B61" s="64"/>
      <c r="C61" s="64"/>
      <c r="D61" s="152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4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>
        <f>AB61+AJ61</f>
        <v>0</v>
      </c>
      <c r="AS61" s="142"/>
      <c r="AT61" s="142"/>
      <c r="AU61" s="142"/>
      <c r="AV61" s="142"/>
      <c r="AW61" s="142"/>
      <c r="AX61" s="142"/>
      <c r="AY61" s="142"/>
      <c r="CA61" s="4" t="s">
        <v>16</v>
      </c>
    </row>
    <row r="63" spans="1:79" ht="15.75" customHeight="1" x14ac:dyDescent="0.25">
      <c r="A63" s="83" t="s">
        <v>43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</row>
    <row r="64" spans="1:79" ht="30" customHeight="1" x14ac:dyDescent="0.25">
      <c r="A64" s="78" t="s">
        <v>28</v>
      </c>
      <c r="B64" s="78"/>
      <c r="C64" s="78"/>
      <c r="D64" s="78"/>
      <c r="E64" s="78"/>
      <c r="F64" s="78"/>
      <c r="G64" s="124" t="s">
        <v>44</v>
      </c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6"/>
      <c r="Z64" s="78" t="s">
        <v>2</v>
      </c>
      <c r="AA64" s="78"/>
      <c r="AB64" s="78"/>
      <c r="AC64" s="78"/>
      <c r="AD64" s="78"/>
      <c r="AE64" s="78" t="s">
        <v>1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124" t="s">
        <v>29</v>
      </c>
      <c r="AP64" s="125"/>
      <c r="AQ64" s="125"/>
      <c r="AR64" s="125"/>
      <c r="AS64" s="125"/>
      <c r="AT64" s="125"/>
      <c r="AU64" s="125"/>
      <c r="AV64" s="126"/>
      <c r="AW64" s="124" t="s">
        <v>30</v>
      </c>
      <c r="AX64" s="125"/>
      <c r="AY64" s="125"/>
      <c r="AZ64" s="125"/>
      <c r="BA64" s="125"/>
      <c r="BB64" s="125"/>
      <c r="BC64" s="125"/>
      <c r="BD64" s="126"/>
      <c r="BE64" s="124" t="s">
        <v>27</v>
      </c>
      <c r="BF64" s="125"/>
      <c r="BG64" s="125"/>
      <c r="BH64" s="125"/>
      <c r="BI64" s="125"/>
      <c r="BJ64" s="125"/>
      <c r="BK64" s="125"/>
      <c r="BL64" s="126"/>
    </row>
    <row r="65" spans="1:79" ht="15.75" customHeight="1" x14ac:dyDescent="0.25">
      <c r="A65" s="78">
        <v>1</v>
      </c>
      <c r="B65" s="78"/>
      <c r="C65" s="78"/>
      <c r="D65" s="78"/>
      <c r="E65" s="78"/>
      <c r="F65" s="78"/>
      <c r="G65" s="131">
        <v>2</v>
      </c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3"/>
      <c r="Z65" s="139">
        <v>3</v>
      </c>
      <c r="AA65" s="139"/>
      <c r="AB65" s="139"/>
      <c r="AC65" s="139"/>
      <c r="AD65" s="139"/>
      <c r="AE65" s="139">
        <v>4</v>
      </c>
      <c r="AF65" s="139"/>
      <c r="AG65" s="139"/>
      <c r="AH65" s="139"/>
      <c r="AI65" s="139"/>
      <c r="AJ65" s="139"/>
      <c r="AK65" s="139"/>
      <c r="AL65" s="139"/>
      <c r="AM65" s="139"/>
      <c r="AN65" s="139"/>
      <c r="AO65" s="139">
        <v>5</v>
      </c>
      <c r="AP65" s="139"/>
      <c r="AQ65" s="139"/>
      <c r="AR65" s="139"/>
      <c r="AS65" s="139"/>
      <c r="AT65" s="139"/>
      <c r="AU65" s="139"/>
      <c r="AV65" s="139"/>
      <c r="AW65" s="78">
        <v>6</v>
      </c>
      <c r="AX65" s="78"/>
      <c r="AY65" s="78"/>
      <c r="AZ65" s="78"/>
      <c r="BA65" s="78"/>
      <c r="BB65" s="78"/>
      <c r="BC65" s="78"/>
      <c r="BD65" s="78"/>
      <c r="BE65" s="78">
        <v>7</v>
      </c>
      <c r="BF65" s="78"/>
      <c r="BG65" s="78"/>
      <c r="BH65" s="78"/>
      <c r="BI65" s="78"/>
      <c r="BJ65" s="78"/>
      <c r="BK65" s="78"/>
      <c r="BL65" s="78"/>
    </row>
    <row r="66" spans="1:79" ht="12.75" hidden="1" customHeight="1" x14ac:dyDescent="0.25">
      <c r="A66" s="56" t="s">
        <v>33</v>
      </c>
      <c r="B66" s="56"/>
      <c r="C66" s="56"/>
      <c r="D66" s="56"/>
      <c r="E66" s="56"/>
      <c r="F66" s="56"/>
      <c r="G66" s="134" t="s">
        <v>7</v>
      </c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67" t="s">
        <v>19</v>
      </c>
      <c r="AA66" s="167"/>
      <c r="AB66" s="167"/>
      <c r="AC66" s="167"/>
      <c r="AD66" s="167"/>
      <c r="AE66" s="140" t="s">
        <v>32</v>
      </c>
      <c r="AF66" s="140"/>
      <c r="AG66" s="140"/>
      <c r="AH66" s="140"/>
      <c r="AI66" s="140"/>
      <c r="AJ66" s="140"/>
      <c r="AK66" s="140"/>
      <c r="AL66" s="140"/>
      <c r="AM66" s="140"/>
      <c r="AN66" s="134"/>
      <c r="AO66" s="143" t="s">
        <v>8</v>
      </c>
      <c r="AP66" s="143"/>
      <c r="AQ66" s="143"/>
      <c r="AR66" s="143"/>
      <c r="AS66" s="143"/>
      <c r="AT66" s="143"/>
      <c r="AU66" s="143"/>
      <c r="AV66" s="143"/>
      <c r="AW66" s="144" t="s">
        <v>31</v>
      </c>
      <c r="AX66" s="144"/>
      <c r="AY66" s="144"/>
      <c r="AZ66" s="144"/>
      <c r="BA66" s="144"/>
      <c r="BB66" s="144"/>
      <c r="BC66" s="144"/>
      <c r="BD66" s="144"/>
      <c r="BE66" s="144" t="s">
        <v>10</v>
      </c>
      <c r="BF66" s="144"/>
      <c r="BG66" s="144"/>
      <c r="BH66" s="144"/>
      <c r="BI66" s="144"/>
      <c r="BJ66" s="144"/>
      <c r="BK66" s="144"/>
      <c r="BL66" s="144"/>
      <c r="CA66" s="1" t="s">
        <v>17</v>
      </c>
    </row>
    <row r="67" spans="1:79" s="4" customFormat="1" ht="12.75" customHeight="1" x14ac:dyDescent="0.25">
      <c r="A67" s="64">
        <v>0</v>
      </c>
      <c r="B67" s="64"/>
      <c r="C67" s="64"/>
      <c r="D67" s="64"/>
      <c r="E67" s="64"/>
      <c r="F67" s="64"/>
      <c r="G67" s="69" t="s">
        <v>68</v>
      </c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8"/>
      <c r="Z67" s="68"/>
      <c r="AA67" s="68"/>
      <c r="AB67" s="68"/>
      <c r="AC67" s="68"/>
      <c r="AD67" s="68"/>
      <c r="AE67" s="147"/>
      <c r="AF67" s="147"/>
      <c r="AG67" s="147"/>
      <c r="AH67" s="147"/>
      <c r="AI67" s="147"/>
      <c r="AJ67" s="147"/>
      <c r="AK67" s="147"/>
      <c r="AL67" s="147"/>
      <c r="AM67" s="147"/>
      <c r="AN67" s="148"/>
      <c r="AO67" s="70"/>
      <c r="AP67" s="70"/>
      <c r="AQ67" s="70"/>
      <c r="AR67" s="70"/>
      <c r="AS67" s="70"/>
      <c r="AT67" s="70"/>
      <c r="AU67" s="70"/>
      <c r="AV67" s="70"/>
      <c r="AW67" s="142"/>
      <c r="AX67" s="142"/>
      <c r="AY67" s="142"/>
      <c r="AZ67" s="142"/>
      <c r="BA67" s="142"/>
      <c r="BB67" s="142"/>
      <c r="BC67" s="142"/>
      <c r="BD67" s="142"/>
      <c r="BE67" s="142">
        <f t="shared" ref="BE67:BE76" si="1">AO67+AW67</f>
        <v>0</v>
      </c>
      <c r="BF67" s="142"/>
      <c r="BG67" s="142"/>
      <c r="BH67" s="142"/>
      <c r="BI67" s="142"/>
      <c r="BJ67" s="142"/>
      <c r="BK67" s="142"/>
      <c r="BL67" s="142"/>
      <c r="CA67" s="4" t="s">
        <v>18</v>
      </c>
    </row>
    <row r="68" spans="1:79" ht="13.2" customHeight="1" x14ac:dyDescent="0.25">
      <c r="A68" s="56">
        <v>0</v>
      </c>
      <c r="B68" s="56"/>
      <c r="C68" s="56"/>
      <c r="D68" s="56"/>
      <c r="E68" s="56"/>
      <c r="F68" s="56"/>
      <c r="G68" s="57" t="s">
        <v>69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60" t="s">
        <v>70</v>
      </c>
      <c r="AA68" s="60"/>
      <c r="AB68" s="60"/>
      <c r="AC68" s="60"/>
      <c r="AD68" s="60"/>
      <c r="AE68" s="60" t="s">
        <v>71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1">
        <v>0</v>
      </c>
      <c r="AP68" s="51"/>
      <c r="AQ68" s="51"/>
      <c r="AR68" s="51"/>
      <c r="AS68" s="51"/>
      <c r="AT68" s="51"/>
      <c r="AU68" s="51"/>
      <c r="AV68" s="51"/>
      <c r="AW68" s="51">
        <f>2380102.3+180850-6867</f>
        <v>2554085.2999999998</v>
      </c>
      <c r="AX68" s="51"/>
      <c r="AY68" s="51"/>
      <c r="AZ68" s="51"/>
      <c r="BA68" s="51"/>
      <c r="BB68" s="51"/>
      <c r="BC68" s="51"/>
      <c r="BD68" s="51"/>
      <c r="BE68" s="145">
        <f t="shared" si="1"/>
        <v>2554085.2999999998</v>
      </c>
      <c r="BF68" s="145"/>
      <c r="BG68" s="145"/>
      <c r="BH68" s="145"/>
      <c r="BI68" s="145"/>
      <c r="BJ68" s="145"/>
      <c r="BK68" s="145"/>
      <c r="BL68" s="145"/>
    </row>
    <row r="69" spans="1:79" ht="28.2" customHeight="1" x14ac:dyDescent="0.25">
      <c r="A69" s="56"/>
      <c r="B69" s="56"/>
      <c r="C69" s="56"/>
      <c r="D69" s="56"/>
      <c r="E69" s="56"/>
      <c r="F69" s="56"/>
      <c r="G69" s="57" t="s">
        <v>107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9"/>
      <c r="Z69" s="60" t="s">
        <v>70</v>
      </c>
      <c r="AA69" s="60"/>
      <c r="AB69" s="60"/>
      <c r="AC69" s="60"/>
      <c r="AD69" s="60"/>
      <c r="AE69" s="60" t="s">
        <v>71</v>
      </c>
      <c r="AF69" s="60"/>
      <c r="AG69" s="60"/>
      <c r="AH69" s="60"/>
      <c r="AI69" s="60"/>
      <c r="AJ69" s="60"/>
      <c r="AK69" s="60"/>
      <c r="AL69" s="60"/>
      <c r="AM69" s="60"/>
      <c r="AN69" s="61"/>
      <c r="AO69" s="51">
        <f>49760+97650</f>
        <v>147410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f t="shared" ref="BE69" si="2">AO69+AW69</f>
        <v>147410</v>
      </c>
      <c r="BF69" s="51"/>
      <c r="BG69" s="51"/>
      <c r="BH69" s="51"/>
      <c r="BI69" s="51"/>
      <c r="BJ69" s="51"/>
      <c r="BK69" s="51"/>
      <c r="BL69" s="51"/>
    </row>
    <row r="70" spans="1:79" s="4" customFormat="1" ht="12.75" customHeight="1" x14ac:dyDescent="0.25">
      <c r="A70" s="64">
        <v>0</v>
      </c>
      <c r="B70" s="64"/>
      <c r="C70" s="64"/>
      <c r="D70" s="64"/>
      <c r="E70" s="64"/>
      <c r="F70" s="64"/>
      <c r="G70" s="65" t="s">
        <v>72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9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>
        <f t="shared" si="1"/>
        <v>0</v>
      </c>
      <c r="BF70" s="70"/>
      <c r="BG70" s="70"/>
      <c r="BH70" s="70"/>
      <c r="BI70" s="70"/>
      <c r="BJ70" s="70"/>
      <c r="BK70" s="70"/>
      <c r="BL70" s="70"/>
    </row>
    <row r="71" spans="1:79" ht="13.2" customHeight="1" x14ac:dyDescent="0.25">
      <c r="A71" s="56">
        <v>0</v>
      </c>
      <c r="B71" s="56"/>
      <c r="C71" s="56"/>
      <c r="D71" s="56"/>
      <c r="E71" s="56"/>
      <c r="F71" s="56"/>
      <c r="G71" s="57" t="s">
        <v>73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60" t="s">
        <v>74</v>
      </c>
      <c r="AA71" s="60"/>
      <c r="AB71" s="60"/>
      <c r="AC71" s="60"/>
      <c r="AD71" s="60"/>
      <c r="AE71" s="60" t="s">
        <v>75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51">
        <v>0</v>
      </c>
      <c r="AP71" s="51"/>
      <c r="AQ71" s="51"/>
      <c r="AR71" s="51"/>
      <c r="AS71" s="51"/>
      <c r="AT71" s="51"/>
      <c r="AU71" s="51"/>
      <c r="AV71" s="51"/>
      <c r="AW71" s="51">
        <v>1</v>
      </c>
      <c r="AX71" s="51"/>
      <c r="AY71" s="51"/>
      <c r="AZ71" s="51"/>
      <c r="BA71" s="51"/>
      <c r="BB71" s="51"/>
      <c r="BC71" s="51"/>
      <c r="BD71" s="51"/>
      <c r="BE71" s="51">
        <f t="shared" si="1"/>
        <v>1</v>
      </c>
      <c r="BF71" s="51"/>
      <c r="BG71" s="51"/>
      <c r="BH71" s="51"/>
      <c r="BI71" s="51"/>
      <c r="BJ71" s="51"/>
      <c r="BK71" s="51"/>
      <c r="BL71" s="51"/>
    </row>
    <row r="72" spans="1:79" ht="27" customHeight="1" x14ac:dyDescent="0.25">
      <c r="A72" s="56"/>
      <c r="B72" s="56"/>
      <c r="C72" s="56"/>
      <c r="D72" s="56"/>
      <c r="E72" s="56"/>
      <c r="F72" s="56"/>
      <c r="G72" s="57" t="s">
        <v>108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9"/>
      <c r="Z72" s="60" t="s">
        <v>74</v>
      </c>
      <c r="AA72" s="60"/>
      <c r="AB72" s="60"/>
      <c r="AC72" s="60"/>
      <c r="AD72" s="60"/>
      <c r="AE72" s="60" t="s">
        <v>101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1">
        <v>6</v>
      </c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>
        <f t="shared" ref="BE72" si="3">AO72+AW72</f>
        <v>6</v>
      </c>
      <c r="BF72" s="51"/>
      <c r="BG72" s="51"/>
      <c r="BH72" s="51"/>
      <c r="BI72" s="51"/>
      <c r="BJ72" s="51"/>
      <c r="BK72" s="51"/>
      <c r="BL72" s="51"/>
    </row>
    <row r="73" spans="1:79" s="4" customFormat="1" ht="12.75" customHeight="1" x14ac:dyDescent="0.25">
      <c r="A73" s="64">
        <v>0</v>
      </c>
      <c r="B73" s="64"/>
      <c r="C73" s="64"/>
      <c r="D73" s="64"/>
      <c r="E73" s="64"/>
      <c r="F73" s="64"/>
      <c r="G73" s="65" t="s">
        <v>76</v>
      </c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7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9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>
        <f t="shared" si="1"/>
        <v>0</v>
      </c>
      <c r="BF73" s="70"/>
      <c r="BG73" s="70"/>
      <c r="BH73" s="70"/>
      <c r="BI73" s="70"/>
      <c r="BJ73" s="70"/>
      <c r="BK73" s="70"/>
      <c r="BL73" s="70"/>
    </row>
    <row r="74" spans="1:79" ht="16.8" customHeight="1" x14ac:dyDescent="0.25">
      <c r="A74" s="56">
        <v>0</v>
      </c>
      <c r="B74" s="56"/>
      <c r="C74" s="56"/>
      <c r="D74" s="56"/>
      <c r="E74" s="56"/>
      <c r="F74" s="56"/>
      <c r="G74" s="57" t="s">
        <v>77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9"/>
      <c r="Z74" s="60" t="s">
        <v>70</v>
      </c>
      <c r="AA74" s="60"/>
      <c r="AB74" s="60"/>
      <c r="AC74" s="60"/>
      <c r="AD74" s="60"/>
      <c r="AE74" s="60" t="s">
        <v>78</v>
      </c>
      <c r="AF74" s="60"/>
      <c r="AG74" s="60"/>
      <c r="AH74" s="60"/>
      <c r="AI74" s="60"/>
      <c r="AJ74" s="60"/>
      <c r="AK74" s="60"/>
      <c r="AL74" s="60"/>
      <c r="AM74" s="60"/>
      <c r="AN74" s="61"/>
      <c r="AO74" s="51">
        <v>0</v>
      </c>
      <c r="AP74" s="51"/>
      <c r="AQ74" s="51"/>
      <c r="AR74" s="51"/>
      <c r="AS74" s="51"/>
      <c r="AT74" s="51"/>
      <c r="AU74" s="51"/>
      <c r="AV74" s="51"/>
      <c r="AW74" s="51">
        <f>2380102.3+180850-6867</f>
        <v>2554085.2999999998</v>
      </c>
      <c r="AX74" s="51"/>
      <c r="AY74" s="51"/>
      <c r="AZ74" s="51"/>
      <c r="BA74" s="51"/>
      <c r="BB74" s="51"/>
      <c r="BC74" s="51"/>
      <c r="BD74" s="51"/>
      <c r="BE74" s="51">
        <f t="shared" si="1"/>
        <v>2554085.2999999998</v>
      </c>
      <c r="BF74" s="51"/>
      <c r="BG74" s="51"/>
      <c r="BH74" s="51"/>
      <c r="BI74" s="51"/>
      <c r="BJ74" s="51"/>
      <c r="BK74" s="51"/>
      <c r="BL74" s="51"/>
    </row>
    <row r="75" spans="1:79" ht="36" customHeight="1" x14ac:dyDescent="0.25">
      <c r="A75" s="56"/>
      <c r="B75" s="56"/>
      <c r="C75" s="56"/>
      <c r="D75" s="56"/>
      <c r="E75" s="56"/>
      <c r="F75" s="56"/>
      <c r="G75" s="61" t="s">
        <v>109</v>
      </c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9"/>
      <c r="Z75" s="60" t="s">
        <v>70</v>
      </c>
      <c r="AA75" s="60"/>
      <c r="AB75" s="60"/>
      <c r="AC75" s="60"/>
      <c r="AD75" s="60"/>
      <c r="AE75" s="60" t="s">
        <v>102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51">
        <v>24568.33</v>
      </c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79" s="4" customFormat="1" ht="12.75" customHeight="1" x14ac:dyDescent="0.25">
      <c r="A76" s="64">
        <v>0</v>
      </c>
      <c r="B76" s="64"/>
      <c r="C76" s="64"/>
      <c r="D76" s="64"/>
      <c r="E76" s="64"/>
      <c r="F76" s="64"/>
      <c r="G76" s="65" t="s">
        <v>79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9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>
        <f t="shared" si="1"/>
        <v>0</v>
      </c>
      <c r="BF76" s="70"/>
      <c r="BG76" s="70"/>
      <c r="BH76" s="70"/>
      <c r="BI76" s="70"/>
      <c r="BJ76" s="70"/>
      <c r="BK76" s="70"/>
      <c r="BL76" s="70"/>
    </row>
    <row r="77" spans="1:79" s="4" customFormat="1" ht="41.4" customHeight="1" x14ac:dyDescent="0.25">
      <c r="A77" s="64"/>
      <c r="B77" s="64"/>
      <c r="C77" s="64"/>
      <c r="D77" s="64"/>
      <c r="E77" s="64"/>
      <c r="F77" s="64"/>
      <c r="G77" s="57" t="s">
        <v>80</v>
      </c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9"/>
      <c r="Z77" s="60" t="s">
        <v>81</v>
      </c>
      <c r="AA77" s="60"/>
      <c r="AB77" s="60"/>
      <c r="AC77" s="60"/>
      <c r="AD77" s="60"/>
      <c r="AE77" s="61" t="s">
        <v>98</v>
      </c>
      <c r="AF77" s="62"/>
      <c r="AG77" s="62"/>
      <c r="AH77" s="62"/>
      <c r="AI77" s="62"/>
      <c r="AJ77" s="62"/>
      <c r="AK77" s="62"/>
      <c r="AL77" s="62"/>
      <c r="AM77" s="62"/>
      <c r="AN77" s="63"/>
      <c r="AO77" s="51">
        <v>0</v>
      </c>
      <c r="AP77" s="51"/>
      <c r="AQ77" s="51"/>
      <c r="AR77" s="51"/>
      <c r="AS77" s="51"/>
      <c r="AT77" s="51"/>
      <c r="AU77" s="51"/>
      <c r="AV77" s="51"/>
      <c r="AW77" s="51">
        <v>100</v>
      </c>
      <c r="AX77" s="51"/>
      <c r="AY77" s="51"/>
      <c r="AZ77" s="51"/>
      <c r="BA77" s="51"/>
      <c r="BB77" s="51"/>
      <c r="BC77" s="51"/>
      <c r="BD77" s="51"/>
      <c r="BE77" s="51">
        <f>AW77</f>
        <v>100</v>
      </c>
      <c r="BF77" s="51"/>
      <c r="BG77" s="51"/>
      <c r="BH77" s="51"/>
      <c r="BI77" s="51"/>
      <c r="BJ77" s="51"/>
      <c r="BK77" s="51"/>
      <c r="BL77" s="51"/>
    </row>
    <row r="78" spans="1:79" ht="40.5" customHeight="1" x14ac:dyDescent="0.25">
      <c r="A78" s="56">
        <v>0</v>
      </c>
      <c r="B78" s="56"/>
      <c r="C78" s="56"/>
      <c r="D78" s="56"/>
      <c r="E78" s="56"/>
      <c r="F78" s="56"/>
      <c r="G78" s="57" t="s">
        <v>110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9"/>
      <c r="Z78" s="60" t="s">
        <v>81</v>
      </c>
      <c r="AA78" s="60"/>
      <c r="AB78" s="60"/>
      <c r="AC78" s="60"/>
      <c r="AD78" s="60"/>
      <c r="AE78" s="61" t="s">
        <v>98</v>
      </c>
      <c r="AF78" s="62"/>
      <c r="AG78" s="62"/>
      <c r="AH78" s="62"/>
      <c r="AI78" s="62"/>
      <c r="AJ78" s="62"/>
      <c r="AK78" s="62"/>
      <c r="AL78" s="62"/>
      <c r="AM78" s="62"/>
      <c r="AN78" s="63"/>
      <c r="AO78" s="55">
        <v>34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f>AW78</f>
        <v>0</v>
      </c>
      <c r="BF78" s="55"/>
      <c r="BG78" s="55"/>
      <c r="BH78" s="55"/>
      <c r="BI78" s="55"/>
      <c r="BJ78" s="55"/>
      <c r="BK78" s="55"/>
      <c r="BL78" s="55"/>
    </row>
    <row r="79" spans="1:79" x14ac:dyDescent="0.25"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1" spans="1:59" ht="31.2" customHeight="1" x14ac:dyDescent="0.25">
      <c r="A81" s="149" t="s">
        <v>87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5"/>
      <c r="AO81" s="141" t="s">
        <v>88</v>
      </c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</row>
    <row r="82" spans="1:59" x14ac:dyDescent="0.25">
      <c r="W82" s="130" t="s">
        <v>5</v>
      </c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O82" s="130" t="s">
        <v>52</v>
      </c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</row>
    <row r="83" spans="1:59" ht="15.75" customHeight="1" x14ac:dyDescent="0.25">
      <c r="A83" s="146" t="s">
        <v>3</v>
      </c>
      <c r="B83" s="146"/>
      <c r="C83" s="146"/>
      <c r="D83" s="146"/>
      <c r="E83" s="146"/>
      <c r="F83" s="146"/>
    </row>
    <row r="84" spans="1:59" ht="13.2" customHeight="1" x14ac:dyDescent="0.25">
      <c r="A84" s="122" t="s">
        <v>86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</row>
    <row r="85" spans="1:59" x14ac:dyDescent="0.25">
      <c r="A85" s="164" t="s">
        <v>47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</row>
    <row r="86" spans="1:59" ht="10.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</row>
    <row r="87" spans="1:59" ht="19.2" customHeight="1" x14ac:dyDescent="0.25">
      <c r="A87" s="149" t="s">
        <v>100</v>
      </c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5"/>
      <c r="AO87" s="141" t="s">
        <v>99</v>
      </c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</row>
    <row r="88" spans="1:59" x14ac:dyDescent="0.25">
      <c r="W88" s="130" t="s">
        <v>5</v>
      </c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O88" s="130" t="s">
        <v>52</v>
      </c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</row>
    <row r="89" spans="1:59" x14ac:dyDescent="0.25">
      <c r="A89" s="165">
        <v>44546</v>
      </c>
      <c r="B89" s="166"/>
      <c r="C89" s="166"/>
      <c r="D89" s="166"/>
      <c r="E89" s="166"/>
      <c r="F89" s="166"/>
      <c r="G89" s="166"/>
      <c r="H89" s="166"/>
    </row>
    <row r="90" spans="1:59" x14ac:dyDescent="0.25">
      <c r="A90" s="130" t="s">
        <v>45</v>
      </c>
      <c r="B90" s="130"/>
      <c r="C90" s="130"/>
      <c r="D90" s="130"/>
      <c r="E90" s="130"/>
      <c r="F90" s="130"/>
      <c r="G90" s="130"/>
      <c r="H90" s="130"/>
      <c r="I90" s="13"/>
      <c r="J90" s="13"/>
      <c r="K90" s="13"/>
      <c r="L90" s="13"/>
      <c r="M90" s="13"/>
      <c r="N90" s="13"/>
      <c r="O90" s="13"/>
      <c r="P90" s="13"/>
      <c r="Q90" s="13"/>
    </row>
    <row r="91" spans="1:59" x14ac:dyDescent="0.25">
      <c r="A91" s="20" t="s">
        <v>46</v>
      </c>
    </row>
  </sheetData>
  <mergeCells count="247">
    <mergeCell ref="G77:Y77"/>
    <mergeCell ref="Z77:AD77"/>
    <mergeCell ref="AE77:AN77"/>
    <mergeCell ref="AO77:AV77"/>
    <mergeCell ref="AW77:BD77"/>
    <mergeCell ref="BE77:BL77"/>
    <mergeCell ref="A77:F77"/>
    <mergeCell ref="A72:F72"/>
    <mergeCell ref="G72:Y72"/>
    <mergeCell ref="BE72:BL72"/>
    <mergeCell ref="AO72:AV72"/>
    <mergeCell ref="AW72:BD72"/>
    <mergeCell ref="AE72:AN72"/>
    <mergeCell ref="Z72:AD72"/>
    <mergeCell ref="G75:Y75"/>
    <mergeCell ref="A75:F75"/>
    <mergeCell ref="Z75:AD75"/>
    <mergeCell ref="AE75:AN75"/>
    <mergeCell ref="AO75:AV75"/>
    <mergeCell ref="AW75:BD75"/>
    <mergeCell ref="BE75:BL75"/>
    <mergeCell ref="G31:BL3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5:F65"/>
    <mergeCell ref="A66:F66"/>
    <mergeCell ref="Z66:AD66"/>
    <mergeCell ref="A63:BL63"/>
    <mergeCell ref="A64:F64"/>
    <mergeCell ref="AE64:AN64"/>
    <mergeCell ref="A59:C59"/>
    <mergeCell ref="AR59:AY59"/>
    <mergeCell ref="A60:C60"/>
    <mergeCell ref="D60:AA60"/>
    <mergeCell ref="AB60:AI60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3:C53"/>
    <mergeCell ref="D53:AB53"/>
    <mergeCell ref="AC53:AJ53"/>
    <mergeCell ref="AK53:AR53"/>
    <mergeCell ref="AS53:AZ53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D50:AB50"/>
    <mergeCell ref="AR60:AY60"/>
    <mergeCell ref="AJ59:AQ59"/>
    <mergeCell ref="AO64:AV64"/>
    <mergeCell ref="A83:F83"/>
    <mergeCell ref="A67:F67"/>
    <mergeCell ref="Z67:AD67"/>
    <mergeCell ref="AE67:AN67"/>
    <mergeCell ref="A81:V81"/>
    <mergeCell ref="W81:AM81"/>
    <mergeCell ref="W82:AM82"/>
    <mergeCell ref="A61:C61"/>
    <mergeCell ref="D61:AA61"/>
    <mergeCell ref="AB61:AI61"/>
    <mergeCell ref="AJ61:AQ61"/>
    <mergeCell ref="AR61:AY61"/>
    <mergeCell ref="A70:F70"/>
    <mergeCell ref="AE70:AN70"/>
    <mergeCell ref="AO70:AV70"/>
    <mergeCell ref="AW70:BD70"/>
    <mergeCell ref="AJ60:AQ60"/>
    <mergeCell ref="A69:F69"/>
    <mergeCell ref="G69:Y69"/>
    <mergeCell ref="Z69:AD69"/>
    <mergeCell ref="AE69:AN69"/>
    <mergeCell ref="BE64:BL64"/>
    <mergeCell ref="AO82:BG82"/>
    <mergeCell ref="G65:Y65"/>
    <mergeCell ref="G66:Y66"/>
    <mergeCell ref="G67:Y67"/>
    <mergeCell ref="AO65:AV65"/>
    <mergeCell ref="Z65:AD65"/>
    <mergeCell ref="AE65:AN65"/>
    <mergeCell ref="AE66:AN66"/>
    <mergeCell ref="Z64:AD64"/>
    <mergeCell ref="G64:Y64"/>
    <mergeCell ref="AW64:BD64"/>
    <mergeCell ref="AO81:BG81"/>
    <mergeCell ref="AW65:BD65"/>
    <mergeCell ref="BE65:BL65"/>
    <mergeCell ref="BE67:BL67"/>
    <mergeCell ref="AO66:AV66"/>
    <mergeCell ref="AW66:BD66"/>
    <mergeCell ref="BE66:BL66"/>
    <mergeCell ref="AW67:BD67"/>
    <mergeCell ref="AO67:AV67"/>
    <mergeCell ref="BE68:BL68"/>
    <mergeCell ref="G70:Y70"/>
    <mergeCell ref="Z70:AD70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7:AA58"/>
    <mergeCell ref="AB57:AI58"/>
    <mergeCell ref="AJ57:AQ58"/>
    <mergeCell ref="AR57:AY58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BE70:BL70"/>
    <mergeCell ref="A68:F68"/>
    <mergeCell ref="G68:Y68"/>
    <mergeCell ref="Z68:AD68"/>
    <mergeCell ref="AE68:AN68"/>
    <mergeCell ref="AO68:AV68"/>
    <mergeCell ref="AW68:BD68"/>
    <mergeCell ref="BE71:BL71"/>
    <mergeCell ref="A73:F73"/>
    <mergeCell ref="G73:Y73"/>
    <mergeCell ref="Z73:AD73"/>
    <mergeCell ref="AE73:AN73"/>
    <mergeCell ref="AO73:AV73"/>
    <mergeCell ref="AW73:BD73"/>
    <mergeCell ref="BE73:BL73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C50:AJ50"/>
    <mergeCell ref="AK50:AR50"/>
    <mergeCell ref="AS50:AZ50"/>
    <mergeCell ref="BE78:BL78"/>
    <mergeCell ref="A78:F78"/>
    <mergeCell ref="G78:Y78"/>
    <mergeCell ref="Z78:AD78"/>
    <mergeCell ref="AE78:AN78"/>
    <mergeCell ref="AO78:AV78"/>
    <mergeCell ref="AW78:BD78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4:F74"/>
    <mergeCell ref="G74:Y74"/>
    <mergeCell ref="Z74:AD74"/>
    <mergeCell ref="AE74:AN74"/>
    <mergeCell ref="AO74:AV74"/>
    <mergeCell ref="AW74:BD74"/>
    <mergeCell ref="A51:C51"/>
    <mergeCell ref="A52:C52"/>
    <mergeCell ref="AC51:AJ51"/>
    <mergeCell ref="AK51:AR51"/>
    <mergeCell ref="AS51:AZ51"/>
    <mergeCell ref="AC52:AJ52"/>
    <mergeCell ref="AK52:AR52"/>
    <mergeCell ref="AS52:AZ52"/>
    <mergeCell ref="D51:AB51"/>
    <mergeCell ref="D52:AB52"/>
  </mergeCells>
  <phoneticPr fontId="0" type="noConversion"/>
  <conditionalFormatting sqref="G67:L67">
    <cfRule type="cellIs" dxfId="16" priority="19" stopIfTrue="1" operator="equal">
      <formula>$G66</formula>
    </cfRule>
  </conditionalFormatting>
  <conditionalFormatting sqref="D49:D52">
    <cfRule type="cellIs" dxfId="15" priority="20" stopIfTrue="1" operator="equal">
      <formula>$D48</formula>
    </cfRule>
  </conditionalFormatting>
  <conditionalFormatting sqref="A67:F67">
    <cfRule type="cellIs" dxfId="14" priority="21" stopIfTrue="1" operator="equal">
      <formula>0</formula>
    </cfRule>
  </conditionalFormatting>
  <conditionalFormatting sqref="D53">
    <cfRule type="cellIs" dxfId="13" priority="18" stopIfTrue="1" operator="equal">
      <formula>$D49</formula>
    </cfRule>
  </conditionalFormatting>
  <conditionalFormatting sqref="G68:G69">
    <cfRule type="cellIs" dxfId="12" priority="15" stopIfTrue="1" operator="equal">
      <formula>$G67</formula>
    </cfRule>
  </conditionalFormatting>
  <conditionalFormatting sqref="A68:F69">
    <cfRule type="cellIs" dxfId="11" priority="16" stopIfTrue="1" operator="equal">
      <formula>0</formula>
    </cfRule>
  </conditionalFormatting>
  <conditionalFormatting sqref="G70 G77:G78">
    <cfRule type="cellIs" dxfId="10" priority="13" stopIfTrue="1" operator="equal">
      <formula>$G68</formula>
    </cfRule>
  </conditionalFormatting>
  <conditionalFormatting sqref="A70:F70">
    <cfRule type="cellIs" dxfId="9" priority="14" stopIfTrue="1" operator="equal">
      <formula>0</formula>
    </cfRule>
  </conditionalFormatting>
  <conditionalFormatting sqref="G71:G72">
    <cfRule type="cellIs" dxfId="8" priority="11" stopIfTrue="1" operator="equal">
      <formula>$G70</formula>
    </cfRule>
  </conditionalFormatting>
  <conditionalFormatting sqref="A71:F72">
    <cfRule type="cellIs" dxfId="7" priority="12" stopIfTrue="1" operator="equal">
      <formula>0</formula>
    </cfRule>
  </conditionalFormatting>
  <conditionalFormatting sqref="G73">
    <cfRule type="cellIs" dxfId="6" priority="9" stopIfTrue="1" operator="equal">
      <formula>$G71</formula>
    </cfRule>
  </conditionalFormatting>
  <conditionalFormatting sqref="A73:F73">
    <cfRule type="cellIs" dxfId="5" priority="10" stopIfTrue="1" operator="equal">
      <formula>0</formula>
    </cfRule>
  </conditionalFormatting>
  <conditionalFormatting sqref="G74:G75">
    <cfRule type="cellIs" dxfId="4" priority="7" stopIfTrue="1" operator="equal">
      <formula>$G73</formula>
    </cfRule>
  </conditionalFormatting>
  <conditionalFormatting sqref="A74:F75">
    <cfRule type="cellIs" dxfId="3" priority="8" stopIfTrue="1" operator="equal">
      <formula>0</formula>
    </cfRule>
  </conditionalFormatting>
  <conditionalFormatting sqref="G76">
    <cfRule type="cellIs" dxfId="2" priority="5" stopIfTrue="1" operator="equal">
      <formula>$G74</formula>
    </cfRule>
  </conditionalFormatting>
  <conditionalFormatting sqref="A76:F77">
    <cfRule type="cellIs" dxfId="1" priority="6" stopIfTrue="1" operator="equal">
      <formula>0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3" fitToHeight="500" orientation="landscape" r:id="rId1"/>
  <headerFooter alignWithMargins="0"/>
  <rowBreaks count="1" manualBreakCount="1">
    <brk id="4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КПК0617640</vt:lpstr>
      <vt:lpstr>КПК0617640!Область_печати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2021-12-16T12:24:39Z</cp:lastPrinted>
  <dcterms:created xsi:type="dcterms:W3CDTF">2016-08-15T09:54:21Z</dcterms:created>
  <dcterms:modified xsi:type="dcterms:W3CDTF">2021-12-16T13:04:13Z</dcterms:modified>
</cp:coreProperties>
</file>