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3176"/>
  </bookViews>
  <sheets>
    <sheet name=" бюдж комісія (2)" sheetId="3" r:id="rId1"/>
  </sheets>
  <definedNames>
    <definedName name="_GoBack" localSheetId="0">' бюдж комісія (2)'!#REF!</definedName>
    <definedName name="_xlnm.Print_Titles" localSheetId="0">' бюдж комісія (2)'!$6:$6</definedName>
    <definedName name="_xlnm.Print_Area" localSheetId="0">' бюдж комісія (2)'!$B$1:$L$35</definedName>
  </definedNames>
  <calcPr calcId="125725"/>
</workbook>
</file>

<file path=xl/calcChain.xml><?xml version="1.0" encoding="utf-8"?>
<calcChain xmlns="http://schemas.openxmlformats.org/spreadsheetml/2006/main">
  <c r="G15" i="3"/>
  <c r="H15" s="1"/>
  <c r="I15" s="1"/>
  <c r="J15" s="1"/>
  <c r="K15" s="1"/>
  <c r="G14"/>
  <c r="H14" s="1"/>
  <c r="I14" s="1"/>
  <c r="J14" s="1"/>
  <c r="G13"/>
  <c r="H13" s="1"/>
  <c r="I13" s="1"/>
  <c r="J13" s="1"/>
  <c r="G12"/>
  <c r="H12" s="1"/>
  <c r="G28"/>
  <c r="H28"/>
  <c r="I28" s="1"/>
  <c r="J28" s="1"/>
  <c r="G29"/>
  <c r="H29" s="1"/>
  <c r="I29" s="1"/>
  <c r="J29" s="1"/>
  <c r="G27"/>
  <c r="H27" s="1"/>
  <c r="I27" s="1"/>
  <c r="J27" s="1"/>
  <c r="G26"/>
  <c r="H26" s="1"/>
  <c r="I26" s="1"/>
  <c r="J26" s="1"/>
  <c r="G25"/>
  <c r="H25" s="1"/>
  <c r="I25" s="1"/>
  <c r="J25" s="1"/>
  <c r="G24"/>
  <c r="H24" s="1"/>
  <c r="I24" s="1"/>
  <c r="J24" s="1"/>
  <c r="G23"/>
  <c r="H23" s="1"/>
  <c r="I23" s="1"/>
  <c r="J23" s="1"/>
  <c r="G22"/>
  <c r="H22" s="1"/>
  <c r="I22" s="1"/>
  <c r="J22" s="1"/>
  <c r="G21"/>
  <c r="H21" s="1"/>
  <c r="I21" s="1"/>
  <c r="J21" s="1"/>
  <c r="G20"/>
  <c r="H20" s="1"/>
  <c r="I20" s="1"/>
  <c r="J20" s="1"/>
  <c r="G19"/>
  <c r="H19" s="1"/>
  <c r="I19" s="1"/>
  <c r="J19" s="1"/>
  <c r="G18"/>
  <c r="H18" s="1"/>
  <c r="I18" s="1"/>
  <c r="J18" s="1"/>
  <c r="G17"/>
  <c r="H17" s="1"/>
  <c r="I17" s="1"/>
  <c r="J17" s="1"/>
  <c r="F9"/>
  <c r="J9" s="1"/>
  <c r="J8"/>
  <c r="I12" l="1"/>
  <c r="H30"/>
  <c r="G30"/>
  <c r="J12" l="1"/>
  <c r="I30"/>
  <c r="F22"/>
  <c r="E30"/>
  <c r="F28"/>
  <c r="L23"/>
  <c r="L24" s="1"/>
  <c r="F15"/>
  <c r="F29"/>
  <c r="F27"/>
  <c r="F26"/>
  <c r="F25"/>
  <c r="F24"/>
  <c r="F23"/>
  <c r="F21"/>
  <c r="F20"/>
  <c r="F19"/>
  <c r="F18"/>
  <c r="F17"/>
  <c r="F14"/>
  <c r="F13"/>
  <c r="F12"/>
  <c r="K12" l="1"/>
  <c r="J30"/>
  <c r="L25"/>
  <c r="L26" s="1"/>
  <c r="F30"/>
</calcChain>
</file>

<file path=xl/sharedStrings.xml><?xml version="1.0" encoding="utf-8"?>
<sst xmlns="http://schemas.openxmlformats.org/spreadsheetml/2006/main" count="72" uniqueCount="64">
  <si>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</si>
  <si>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</si>
  <si>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</si>
  <si>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</si>
  <si>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</si>
  <si>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</si>
  <si>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</si>
  <si>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</si>
  <si>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 xml:space="preserve">Пропозиції по внесенню змін до бюджету, грн. </t>
  </si>
  <si>
    <t>1</t>
  </si>
  <si>
    <t>2</t>
  </si>
  <si>
    <t>Зміни в межах  бюджетних призначень</t>
  </si>
  <si>
    <t>Разом</t>
  </si>
  <si>
    <t>Додаток 11</t>
  </si>
  <si>
    <t>до рішення міської ради VIII скликання</t>
  </si>
  <si>
    <t xml:space="preserve">Пропозиції по внесенню змін до бюджету Ніжинської міської територіальної громади на 2021 рік </t>
  </si>
  <si>
    <t>Міський голова                                                                      Олександр КОДОЛА</t>
  </si>
  <si>
    <t xml:space="preserve"> </t>
  </si>
  <si>
    <t xml:space="preserve">від  21 грудня 2021 р. №   18/2021   </t>
  </si>
  <si>
    <t xml:space="preserve">Пропозиції комісії з питань соц-економ. розвитку,  підприємництва, інвест.діяльн., бюджету та фінансів                       (В.МАМЕДОВ) від 17.12.21 р. та включені в рішення </t>
  </si>
  <si>
    <t>( +-) 4 500</t>
  </si>
  <si>
    <t>Лист Стоматологічна поліклініка  від 16.12.2021 № 442</t>
  </si>
  <si>
    <t>Освіта</t>
  </si>
  <si>
    <t xml:space="preserve">Зняття невикористаних лімітів  по КЕКВ 2271 теплопостачання </t>
  </si>
  <si>
    <t>Лист упр.Культури від 17.12.2021 № 1-16</t>
  </si>
  <si>
    <t>Зняття невикористаних лімітів: Реконструкція парка Шевченка</t>
  </si>
  <si>
    <t xml:space="preserve">Зняття невикористаних лімітів: будівництво каналізаційної мережі для підкл.житлових будинків </t>
  </si>
  <si>
    <t>робіт не буде</t>
  </si>
  <si>
    <t>тендер не відбувся</t>
  </si>
  <si>
    <t>Лист УСЗН від 16.12.21 № 01-16/05/5064</t>
  </si>
  <si>
    <t>Лист ЦМЛ від 15.ю12.2021 № м01-14/2061</t>
  </si>
  <si>
    <t xml:space="preserve"> Лист УЖКГ та Б </t>
  </si>
  <si>
    <t>невикористані залишки</t>
  </si>
  <si>
    <t>Лист відділу спорту від 17.12.2021 № 02-25/138</t>
  </si>
  <si>
    <t xml:space="preserve">Зняття невикористаних лімітів  </t>
  </si>
  <si>
    <t>Лист упр. Освіти від 17.12.2021  № 01-10/2327</t>
  </si>
  <si>
    <t>Зняття невикористаних лімітів: МЦП                                        " Енергозбереження ОСББ"</t>
  </si>
  <si>
    <t>Лист Реабілітаційного центру "Віра" від 17.12.2021 № 05-02/147</t>
  </si>
  <si>
    <t xml:space="preserve">Зняття невикористаних лімітів, в т. ч. з програм </t>
  </si>
  <si>
    <t>Зняття невикористаних лімітів:реконструкція мереж  струмоприймачив електропостачання по Пологовому будинку</t>
  </si>
  <si>
    <t xml:space="preserve">Зняття невикористаних лімітів по МЦП:  інформатизації - 40 000; програма розв. земельних відносин -75 000 грн. ;  </t>
  </si>
  <si>
    <t>Лист упр. Майна та земельних вдносин  від 16.12.2021 № 3099</t>
  </si>
  <si>
    <t>Зняття невикористаних лімітів:  по МЦП  інформатизації - 6 700; імунопрофілактики -                    2 915; ВіЛ-снід - 15 470 грн.</t>
  </si>
  <si>
    <t>Залишки невикористаних  лімітів: заробітна плата з нарахуваннями -                300 000; дезинфікуючи зас.-                  155 000; харчування - 180 000; енергоносії -    5 365 000</t>
  </si>
  <si>
    <t>Лист виконавчого комітету від 17.12.2021 №124</t>
  </si>
  <si>
    <t>Лист ЦПМСД №01-10/1087 від 17.12.2021</t>
  </si>
  <si>
    <t>( +-) 25 000</t>
  </si>
  <si>
    <t>Зняття невикористаних лімітів  по програмі придбання житла,обслуговування житлового фонду</t>
  </si>
  <si>
    <t>Зняття невикористаних лімітів  по "Цільовій Програмі розвитку Комплексної дитячо-юнацької спортивної школи Ніжинського  місцевого  осередку фізкультурно- спортивного товариства «Спартак» на 2021-2023 роки"</t>
  </si>
  <si>
    <t>Зняття невикористаних лімітів: кап.ремонт вул.Гоголя</t>
  </si>
  <si>
    <t>Перерозподіл в межах бюджетних асигнувань:                    Знято з  КЕКВ 2111( зарплата) - 4 500  на  КЕКВ 2120 ( нарахування) + 4 500</t>
  </si>
  <si>
    <t>Перерозподіл в межах бюджетних асигнувань:                    Знято з комунальних послуг та енергоносіїв - 25000грн, виділено  на  відшкодування  вартості  безкоштовних медикаментів + 25000грн  в  межах програми фін.підтримки ЦПМСД</t>
  </si>
  <si>
    <t>Додатково на енергоносії : КЕКВ 2271 + 15 923 грн; КЕКВ 2273 + 14 077грн по програмі фін підтримки стомат.поліклініки</t>
  </si>
  <si>
    <t xml:space="preserve">Зняття невикористаних лімітів, в т.ч. з програм  </t>
  </si>
  <si>
    <t>Лист КДЮСШ Спартак від 17.12.2021 №39</t>
  </si>
  <si>
    <t>Зміни за рахунок  зменшення  доходної частини  бюджету - 13 995 185 грн.</t>
  </si>
  <si>
    <t>Міжбюджетні трансферти</t>
  </si>
  <si>
    <t>Лист департаменту фінансів ОДА №05-10/234 від 17.12.2021</t>
  </si>
  <si>
    <t>2-1</t>
  </si>
  <si>
    <t>Додаткова дотація на проведення розрахунків  протягом опалювального періоду за комунальні послуги та енергоносії, які споживаються установами, організаціями, підприємствами, що утримуються за рахунок відповідних місцевих бюджетів по коду  41040500 (КТПКВК 3719160) на 2021 рік</t>
  </si>
  <si>
    <t>Лист Департаменту фвінансів від 17.12.2021 № 06-14/236</t>
  </si>
  <si>
    <t xml:space="preserve">Бюджетні установи </t>
  </si>
  <si>
    <t>Зняття  лімітів  за рахунок коштів доходної частини бюджету Ніжинської міської ТГ</t>
  </si>
  <si>
    <t>Зменшення  субвенції з ДБ МБ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на 2021р.</t>
  </si>
</sst>
</file>

<file path=xl/styles.xml><?xml version="1.0" encoding="utf-8"?>
<styleSheet xmlns="http://schemas.openxmlformats.org/spreadsheetml/2006/main">
  <fonts count="18">
    <font>
      <sz val="11"/>
      <color theme="1"/>
      <name val="Calibri"/>
      <family val="2"/>
      <charset val="204"/>
      <scheme val="minor"/>
    </font>
    <font>
      <sz val="10"/>
      <color theme="1"/>
      <name val="Calibri"/>
      <family val="2"/>
      <charset val="204"/>
      <scheme val="minor"/>
    </font>
    <font>
      <b/>
      <sz val="30"/>
      <name val="Times New Roman"/>
      <family val="1"/>
      <charset val="204"/>
    </font>
    <font>
      <sz val="30"/>
      <name val="Times New Roman"/>
      <family val="1"/>
      <charset val="204"/>
    </font>
    <font>
      <b/>
      <sz val="32"/>
      <name val="Times New Roman"/>
      <family val="1"/>
      <charset val="204"/>
    </font>
    <font>
      <b/>
      <sz val="28"/>
      <name val="Times New Roman"/>
      <family val="1"/>
      <charset val="204"/>
    </font>
    <font>
      <sz val="12"/>
      <name val="Times New Roman"/>
      <family val="1"/>
      <charset val="204"/>
    </font>
    <font>
      <sz val="26"/>
      <name val="Times New Roman"/>
      <family val="1"/>
      <charset val="204"/>
    </font>
    <font>
      <sz val="24"/>
      <name val="Times New Roman"/>
      <family val="1"/>
      <charset val="204"/>
    </font>
    <font>
      <b/>
      <sz val="36"/>
      <name val="Times New Roman"/>
      <family val="1"/>
      <charset val="204"/>
    </font>
    <font>
      <sz val="11"/>
      <name val="Calibri"/>
      <family val="2"/>
      <charset val="204"/>
      <scheme val="minor"/>
    </font>
    <font>
      <sz val="11"/>
      <name val="Times New Roman"/>
      <family val="1"/>
      <charset val="204"/>
    </font>
    <font>
      <b/>
      <sz val="16"/>
      <name val="Times New Roman"/>
      <family val="1"/>
      <charset val="204"/>
    </font>
    <font>
      <sz val="32"/>
      <name val="Times New Roman"/>
      <family val="1"/>
      <charset val="204"/>
    </font>
    <font>
      <b/>
      <sz val="12"/>
      <name val="Times New Roman"/>
      <family val="1"/>
      <charset val="204"/>
    </font>
    <font>
      <sz val="34"/>
      <name val="Times New Roman"/>
      <family val="1"/>
      <charset val="204"/>
    </font>
    <font>
      <b/>
      <sz val="25"/>
      <name val="Times New Roman"/>
      <family val="1"/>
      <charset val="204"/>
    </font>
    <font>
      <sz val="36"/>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60">
    <xf numFmtId="0" fontId="0" fillId="0" borderId="0" xfId="0"/>
    <xf numFmtId="0" fontId="6" fillId="0" borderId="0" xfId="0" applyFont="1" applyFill="1"/>
    <xf numFmtId="0" fontId="13" fillId="0" borderId="0" xfId="0" applyFont="1" applyFill="1" applyAlignment="1">
      <alignment horizontal="center" vertical="center"/>
    </xf>
    <xf numFmtId="0" fontId="3" fillId="0" borderId="0" xfId="0" applyFont="1" applyFill="1"/>
    <xf numFmtId="0" fontId="13" fillId="0" borderId="0" xfId="0" applyFont="1" applyFill="1" applyAlignment="1"/>
    <xf numFmtId="0" fontId="13" fillId="0" borderId="0" xfId="0" applyFont="1" applyFill="1"/>
    <xf numFmtId="0" fontId="7" fillId="0" borderId="0" xfId="0" applyFont="1" applyFill="1"/>
    <xf numFmtId="0" fontId="13" fillId="0" borderId="0" xfId="0" applyFont="1" applyFill="1" applyBorder="1" applyAlignment="1">
      <alignment horizontal="center" vertical="center"/>
    </xf>
    <xf numFmtId="0" fontId="3" fillId="0" borderId="0" xfId="0" applyFont="1" applyFill="1" applyBorder="1"/>
    <xf numFmtId="0" fontId="13" fillId="0" borderId="0" xfId="0" applyFont="1" applyFill="1" applyBorder="1" applyAlignment="1"/>
    <xf numFmtId="0" fontId="13" fillId="0" borderId="0" xfId="0" applyFont="1" applyFill="1" applyBorder="1"/>
    <xf numFmtId="0" fontId="3" fillId="0" borderId="0" xfId="0" applyFont="1" applyFill="1" applyBorder="1" applyAlignment="1"/>
    <xf numFmtId="0" fontId="13" fillId="0" borderId="0" xfId="0" applyFont="1" applyFill="1" applyBorder="1" applyAlignment="1">
      <alignment horizontal="center"/>
    </xf>
    <xf numFmtId="0" fontId="7" fillId="0" borderId="0" xfId="0" applyFont="1" applyFill="1" applyBorder="1" applyAlignment="1">
      <alignment horizontal="center"/>
    </xf>
    <xf numFmtId="0" fontId="8" fillId="0" borderId="0" xfId="0" applyFont="1" applyFill="1"/>
    <xf numFmtId="0" fontId="11" fillId="0" borderId="0" xfId="0" applyFont="1" applyFill="1"/>
    <xf numFmtId="0" fontId="1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2" fillId="0" borderId="0" xfId="0" applyFont="1" applyFill="1"/>
    <xf numFmtId="49" fontId="17" fillId="0" borderId="6"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2" xfId="0" applyFont="1" applyFill="1" applyBorder="1" applyAlignment="1">
      <alignment vertical="center" wrapText="1"/>
    </xf>
    <xf numFmtId="3" fontId="9" fillId="0" borderId="2" xfId="0" applyNumberFormat="1" applyFont="1" applyFill="1" applyBorder="1" applyAlignment="1">
      <alignment horizontal="center" vertical="center" wrapText="1"/>
    </xf>
    <xf numFmtId="3" fontId="17" fillId="0" borderId="2" xfId="0" applyNumberFormat="1" applyFont="1" applyFill="1" applyBorder="1" applyAlignment="1">
      <alignment horizontal="center" vertical="center" wrapText="1"/>
    </xf>
    <xf numFmtId="3" fontId="17" fillId="0" borderId="2" xfId="0" applyNumberFormat="1" applyFont="1" applyFill="1" applyBorder="1" applyAlignment="1">
      <alignment horizontal="left" vertical="center" wrapText="1"/>
    </xf>
    <xf numFmtId="0" fontId="17" fillId="0" borderId="6" xfId="0" applyFont="1" applyFill="1" applyBorder="1" applyAlignment="1">
      <alignment horizontal="left" vertical="center" wrapText="1"/>
    </xf>
    <xf numFmtId="4" fontId="9" fillId="0" borderId="2" xfId="0" applyNumberFormat="1" applyFont="1" applyFill="1" applyBorder="1" applyAlignment="1">
      <alignment horizontal="center" vertical="center" wrapText="1"/>
    </xf>
    <xf numFmtId="0" fontId="17" fillId="0" borderId="2" xfId="0" applyFont="1" applyFill="1" applyBorder="1" applyAlignment="1">
      <alignment horizontal="center" vertical="center"/>
    </xf>
    <xf numFmtId="0" fontId="17" fillId="0" borderId="2" xfId="0" applyFont="1" applyFill="1" applyBorder="1" applyAlignment="1">
      <alignment horizontal="left" vertical="center" wrapText="1"/>
    </xf>
    <xf numFmtId="4" fontId="9" fillId="0" borderId="2" xfId="0" applyNumberFormat="1" applyFont="1" applyFill="1" applyBorder="1" applyAlignment="1">
      <alignment horizontal="center" vertical="center"/>
    </xf>
    <xf numFmtId="3" fontId="3" fillId="0" borderId="2" xfId="0" applyNumberFormat="1" applyFont="1" applyFill="1" applyBorder="1" applyAlignment="1">
      <alignment horizontal="center" vertical="center" wrapText="1"/>
    </xf>
    <xf numFmtId="49" fontId="17" fillId="0" borderId="2" xfId="0" applyNumberFormat="1" applyFont="1" applyFill="1" applyBorder="1" applyAlignment="1">
      <alignment horizontal="center" vertical="center"/>
    </xf>
    <xf numFmtId="0" fontId="9" fillId="0" borderId="2" xfId="0" applyFont="1" applyFill="1" applyBorder="1" applyAlignment="1">
      <alignment horizontal="right" vertical="center" wrapText="1"/>
    </xf>
    <xf numFmtId="0" fontId="14" fillId="0" borderId="0" xfId="0" applyFont="1" applyFill="1" applyBorder="1"/>
    <xf numFmtId="0" fontId="4" fillId="0" borderId="0" xfId="0" applyFont="1" applyFill="1" applyBorder="1" applyAlignment="1">
      <alignment horizontal="center" vertical="center"/>
    </xf>
    <xf numFmtId="0" fontId="2" fillId="0" borderId="0" xfId="0" applyFont="1" applyFill="1" applyBorder="1"/>
    <xf numFmtId="0" fontId="4" fillId="0" borderId="0" xfId="0" applyFont="1" applyFill="1" applyBorder="1" applyAlignment="1"/>
    <xf numFmtId="4" fontId="4" fillId="0" borderId="0" xfId="0" applyNumberFormat="1" applyFont="1" applyFill="1" applyBorder="1"/>
    <xf numFmtId="0" fontId="5" fillId="0" borderId="0" xfId="0" applyFont="1" applyFill="1" applyBorder="1"/>
    <xf numFmtId="0" fontId="15" fillId="0" borderId="0" xfId="0" applyFont="1" applyFill="1"/>
    <xf numFmtId="0" fontId="15" fillId="0" borderId="0" xfId="0" applyFont="1" applyFill="1" applyAlignment="1">
      <alignment horizontal="center" vertical="center"/>
    </xf>
    <xf numFmtId="49" fontId="17" fillId="0" borderId="2" xfId="0"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4" xfId="0" applyFont="1" applyFill="1" applyBorder="1" applyAlignment="1">
      <alignment horizontal="center" vertical="center"/>
    </xf>
    <xf numFmtId="0" fontId="17" fillId="0" borderId="0" xfId="0" applyFont="1" applyFill="1" applyAlignment="1">
      <alignment horizontal="center"/>
    </xf>
    <xf numFmtId="0" fontId="7" fillId="0" borderId="0" xfId="0" applyFont="1" applyFill="1" applyBorder="1" applyAlignment="1">
      <alignment horizontal="center"/>
    </xf>
    <xf numFmtId="0" fontId="9" fillId="0" borderId="0" xfId="0" applyFont="1" applyFill="1" applyBorder="1" applyAlignment="1">
      <alignment horizontal="center" vertical="center" wrapText="1"/>
    </xf>
    <xf numFmtId="0" fontId="10" fillId="0" borderId="0" xfId="0" applyFont="1" applyFill="1" applyBorder="1" applyAlignment="1"/>
    <xf numFmtId="0" fontId="4"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50"/>
  <sheetViews>
    <sheetView tabSelected="1" view="pageBreakPreview" topLeftCell="B7" zoomScale="34" zoomScaleSheetLayoutView="34" zoomScalePageLayoutView="25" workbookViewId="0">
      <pane xSplit="15372" topLeftCell="T1"/>
      <selection activeCell="D9" sqref="D9"/>
      <selection pane="topRight" activeCell="AB19" sqref="AB19:AB20"/>
    </sheetView>
  </sheetViews>
  <sheetFormatPr defaultColWidth="8.88671875" defaultRowHeight="40.200000000000003"/>
  <cols>
    <col min="1" max="1" width="8.88671875" style="1" hidden="1" customWidth="1"/>
    <col min="2" max="2" width="11" style="2" customWidth="1"/>
    <col min="3" max="3" width="53.88671875" style="3" customWidth="1"/>
    <col min="4" max="4" width="145" style="4" customWidth="1"/>
    <col min="5" max="5" width="49.5546875" style="5" customWidth="1"/>
    <col min="6" max="6" width="47.33203125" style="5" customWidth="1"/>
    <col min="7" max="7" width="22.33203125" style="5" hidden="1" customWidth="1"/>
    <col min="8" max="8" width="23.44140625" style="5" hidden="1" customWidth="1"/>
    <col min="9" max="9" width="22.5546875" style="5" hidden="1" customWidth="1"/>
    <col min="10" max="10" width="44.109375" style="5" customWidth="1"/>
    <col min="11" max="11" width="0.109375" style="1" customWidth="1"/>
    <col min="12" max="12" width="53" style="1" customWidth="1"/>
    <col min="13" max="13" width="8.88671875" style="1" hidden="1" customWidth="1"/>
    <col min="14" max="16384" width="8.88671875" style="1"/>
  </cols>
  <sheetData>
    <row r="1" spans="2:12" ht="52.5" customHeight="1">
      <c r="J1" s="5" t="s">
        <v>13</v>
      </c>
      <c r="K1" s="6"/>
      <c r="L1" s="6"/>
    </row>
    <row r="2" spans="2:12" ht="27.75" customHeight="1">
      <c r="B2" s="7"/>
      <c r="C2" s="8"/>
      <c r="D2" s="9"/>
      <c r="E2" s="10"/>
      <c r="F2" s="53" t="s">
        <v>14</v>
      </c>
      <c r="G2" s="53"/>
      <c r="H2" s="53"/>
      <c r="I2" s="53"/>
      <c r="J2" s="53"/>
      <c r="K2" s="53"/>
      <c r="L2" s="53"/>
    </row>
    <row r="3" spans="2:12" ht="30.75" customHeight="1">
      <c r="B3" s="7"/>
      <c r="C3" s="11"/>
      <c r="D3" s="9"/>
      <c r="E3" s="9"/>
      <c r="F3" s="53" t="s">
        <v>18</v>
      </c>
      <c r="G3" s="53"/>
      <c r="H3" s="53"/>
      <c r="I3" s="53"/>
      <c r="J3" s="53"/>
      <c r="K3" s="53"/>
      <c r="L3" s="53"/>
    </row>
    <row r="4" spans="2:12" ht="14.25" customHeight="1">
      <c r="B4" s="7"/>
      <c r="C4" s="11"/>
      <c r="D4" s="9"/>
      <c r="E4" s="9"/>
      <c r="F4" s="12"/>
      <c r="G4" s="12"/>
      <c r="H4" s="12"/>
      <c r="I4" s="12"/>
      <c r="J4" s="12"/>
      <c r="K4" s="13"/>
      <c r="L4" s="13"/>
    </row>
    <row r="5" spans="2:12" s="14" customFormat="1" ht="60.75" customHeight="1">
      <c r="B5" s="54" t="s">
        <v>15</v>
      </c>
      <c r="C5" s="54"/>
      <c r="D5" s="54"/>
      <c r="E5" s="54"/>
      <c r="F5" s="55"/>
      <c r="G5" s="55"/>
      <c r="H5" s="55"/>
      <c r="I5" s="55"/>
      <c r="J5" s="55"/>
      <c r="K5" s="55"/>
      <c r="L5" s="55"/>
    </row>
    <row r="6" spans="2:12" s="15" customFormat="1" ht="409.5" customHeight="1">
      <c r="B6" s="16" t="s">
        <v>0</v>
      </c>
      <c r="C6" s="17" t="s">
        <v>7</v>
      </c>
      <c r="D6" s="17" t="s">
        <v>3</v>
      </c>
      <c r="E6" s="17" t="s">
        <v>5</v>
      </c>
      <c r="F6" s="17" t="s">
        <v>8</v>
      </c>
      <c r="G6" s="17" t="s">
        <v>4</v>
      </c>
      <c r="H6" s="17" t="s">
        <v>1</v>
      </c>
      <c r="I6" s="17" t="s">
        <v>2</v>
      </c>
      <c r="J6" s="18" t="s">
        <v>19</v>
      </c>
      <c r="K6" s="56" t="s">
        <v>6</v>
      </c>
      <c r="L6" s="56"/>
    </row>
    <row r="7" spans="2:12" s="19" customFormat="1" ht="49.5" customHeight="1">
      <c r="B7" s="57" t="s">
        <v>56</v>
      </c>
      <c r="C7" s="58"/>
      <c r="D7" s="58"/>
      <c r="E7" s="58"/>
      <c r="F7" s="58"/>
      <c r="G7" s="58"/>
      <c r="H7" s="58"/>
      <c r="I7" s="58"/>
      <c r="J7" s="58"/>
      <c r="K7" s="58"/>
      <c r="L7" s="59"/>
    </row>
    <row r="8" spans="2:12" ht="373.5" customHeight="1">
      <c r="B8" s="20" t="s">
        <v>9</v>
      </c>
      <c r="C8" s="21" t="s">
        <v>57</v>
      </c>
      <c r="D8" s="22" t="s">
        <v>63</v>
      </c>
      <c r="E8" s="23">
        <v>-135296</v>
      </c>
      <c r="F8" s="23">
        <v>-135296</v>
      </c>
      <c r="G8" s="23"/>
      <c r="H8" s="23"/>
      <c r="I8" s="23"/>
      <c r="J8" s="23">
        <f>F8</f>
        <v>-135296</v>
      </c>
      <c r="K8" s="24"/>
      <c r="L8" s="25"/>
    </row>
    <row r="9" spans="2:12" ht="325.2" customHeight="1">
      <c r="B9" s="42" t="s">
        <v>10</v>
      </c>
      <c r="C9" s="21" t="s">
        <v>60</v>
      </c>
      <c r="D9" s="22" t="s">
        <v>59</v>
      </c>
      <c r="E9" s="23">
        <v>5660000</v>
      </c>
      <c r="F9" s="23">
        <f>E9</f>
        <v>5660000</v>
      </c>
      <c r="G9" s="23"/>
      <c r="H9" s="23"/>
      <c r="I9" s="23"/>
      <c r="J9" s="23">
        <f>F9</f>
        <v>5660000</v>
      </c>
      <c r="K9" s="24"/>
      <c r="L9" s="25"/>
    </row>
    <row r="10" spans="2:12" ht="176.4" customHeight="1">
      <c r="B10" s="42" t="s">
        <v>58</v>
      </c>
      <c r="C10" s="21" t="s">
        <v>61</v>
      </c>
      <c r="D10" s="22" t="s">
        <v>62</v>
      </c>
      <c r="E10" s="23">
        <v>-5660000</v>
      </c>
      <c r="F10" s="23">
        <v>-5660000</v>
      </c>
      <c r="G10" s="23"/>
      <c r="H10" s="23"/>
      <c r="I10" s="23"/>
      <c r="J10" s="23">
        <v>-5660000</v>
      </c>
      <c r="K10" s="24"/>
      <c r="L10" s="25"/>
    </row>
    <row r="11" spans="2:12" s="19" customFormat="1" ht="49.5" customHeight="1">
      <c r="B11" s="57" t="s">
        <v>11</v>
      </c>
      <c r="C11" s="58"/>
      <c r="D11" s="58"/>
      <c r="E11" s="58"/>
      <c r="F11" s="58"/>
      <c r="G11" s="58"/>
      <c r="H11" s="58"/>
      <c r="I11" s="58"/>
      <c r="J11" s="58"/>
      <c r="K11" s="58"/>
      <c r="L11" s="59"/>
    </row>
    <row r="12" spans="2:12" ht="226.5" customHeight="1">
      <c r="B12" s="20" t="s">
        <v>9</v>
      </c>
      <c r="C12" s="21" t="s">
        <v>37</v>
      </c>
      <c r="D12" s="22" t="s">
        <v>50</v>
      </c>
      <c r="E12" s="23" t="s">
        <v>20</v>
      </c>
      <c r="F12" s="23" t="str">
        <f>E12</f>
        <v>( +-) 4 500</v>
      </c>
      <c r="G12" s="23" t="str">
        <f t="shared" ref="G12:K12" si="0">F12</f>
        <v>( +-) 4 500</v>
      </c>
      <c r="H12" s="23" t="str">
        <f t="shared" si="0"/>
        <v>( +-) 4 500</v>
      </c>
      <c r="I12" s="23" t="str">
        <f t="shared" si="0"/>
        <v>( +-) 4 500</v>
      </c>
      <c r="J12" s="23" t="str">
        <f t="shared" si="0"/>
        <v>( +-) 4 500</v>
      </c>
      <c r="K12" s="23" t="str">
        <f t="shared" si="0"/>
        <v>( +-) 4 500</v>
      </c>
      <c r="L12" s="25"/>
    </row>
    <row r="13" spans="2:12" ht="231.75" customHeight="1">
      <c r="B13" s="20" t="s">
        <v>10</v>
      </c>
      <c r="C13" s="21" t="s">
        <v>21</v>
      </c>
      <c r="D13" s="26" t="s">
        <v>52</v>
      </c>
      <c r="E13" s="27">
        <v>30000</v>
      </c>
      <c r="F13" s="27">
        <f>E13</f>
        <v>30000</v>
      </c>
      <c r="G13" s="27">
        <f t="shared" ref="G13:J13" si="1">F13</f>
        <v>30000</v>
      </c>
      <c r="H13" s="27">
        <f t="shared" si="1"/>
        <v>30000</v>
      </c>
      <c r="I13" s="27">
        <f t="shared" si="1"/>
        <v>30000</v>
      </c>
      <c r="J13" s="27">
        <f t="shared" si="1"/>
        <v>30000</v>
      </c>
      <c r="K13" s="24"/>
      <c r="L13" s="25"/>
    </row>
    <row r="14" spans="2:12" ht="111" customHeight="1">
      <c r="B14" s="28">
        <v>3</v>
      </c>
      <c r="C14" s="21" t="s">
        <v>22</v>
      </c>
      <c r="D14" s="29" t="s">
        <v>23</v>
      </c>
      <c r="E14" s="30">
        <v>-30000</v>
      </c>
      <c r="F14" s="27">
        <f>E14</f>
        <v>-30000</v>
      </c>
      <c r="G14" s="27">
        <f t="shared" ref="G14:J14" si="2">F14</f>
        <v>-30000</v>
      </c>
      <c r="H14" s="27">
        <f t="shared" si="2"/>
        <v>-30000</v>
      </c>
      <c r="I14" s="27">
        <f t="shared" si="2"/>
        <v>-30000</v>
      </c>
      <c r="J14" s="27">
        <f t="shared" si="2"/>
        <v>-30000</v>
      </c>
      <c r="K14" s="24"/>
      <c r="L14" s="24"/>
    </row>
    <row r="15" spans="2:12" ht="246" customHeight="1">
      <c r="B15" s="28">
        <v>4</v>
      </c>
      <c r="C15" s="21" t="s">
        <v>45</v>
      </c>
      <c r="D15" s="22" t="s">
        <v>51</v>
      </c>
      <c r="E15" s="23" t="s">
        <v>46</v>
      </c>
      <c r="F15" s="23" t="str">
        <f>E15</f>
        <v>( +-) 25 000</v>
      </c>
      <c r="G15" s="23" t="str">
        <f t="shared" ref="G15:K15" si="3">F15</f>
        <v>( +-) 25 000</v>
      </c>
      <c r="H15" s="23" t="str">
        <f t="shared" si="3"/>
        <v>( +-) 25 000</v>
      </c>
      <c r="I15" s="23" t="str">
        <f t="shared" si="3"/>
        <v>( +-) 25 000</v>
      </c>
      <c r="J15" s="23" t="str">
        <f t="shared" si="3"/>
        <v>( +-) 25 000</v>
      </c>
      <c r="K15" s="23" t="str">
        <f t="shared" si="3"/>
        <v>( +-) 25 000</v>
      </c>
      <c r="L15" s="24"/>
    </row>
    <row r="16" spans="2:12" ht="56.25" customHeight="1">
      <c r="B16" s="49" t="s">
        <v>55</v>
      </c>
      <c r="C16" s="50"/>
      <c r="D16" s="50"/>
      <c r="E16" s="50"/>
      <c r="F16" s="50"/>
      <c r="G16" s="50"/>
      <c r="H16" s="50"/>
      <c r="I16" s="50"/>
      <c r="J16" s="50"/>
      <c r="K16" s="50"/>
      <c r="L16" s="51"/>
    </row>
    <row r="17" spans="2:12" ht="188.4" customHeight="1">
      <c r="B17" s="28">
        <v>1</v>
      </c>
      <c r="C17" s="21" t="s">
        <v>24</v>
      </c>
      <c r="D17" s="21" t="s">
        <v>38</v>
      </c>
      <c r="E17" s="30">
        <v>-73400</v>
      </c>
      <c r="F17" s="27">
        <f t="shared" ref="F17:F29" si="4">E17</f>
        <v>-73400</v>
      </c>
      <c r="G17" s="27">
        <f t="shared" ref="G17:G28" si="5">F17</f>
        <v>-73400</v>
      </c>
      <c r="H17" s="27">
        <f t="shared" ref="H17:H28" si="6">G17</f>
        <v>-73400</v>
      </c>
      <c r="I17" s="27">
        <f t="shared" ref="I17:I28" si="7">H17</f>
        <v>-73400</v>
      </c>
      <c r="J17" s="27">
        <f t="shared" ref="J17:J28" si="8">I17</f>
        <v>-73400</v>
      </c>
      <c r="K17" s="24"/>
      <c r="L17" s="24" t="s">
        <v>32</v>
      </c>
    </row>
    <row r="18" spans="2:12" ht="156" customHeight="1">
      <c r="B18" s="28">
        <v>2</v>
      </c>
      <c r="C18" s="21" t="s">
        <v>29</v>
      </c>
      <c r="D18" s="21" t="s">
        <v>38</v>
      </c>
      <c r="E18" s="30">
        <v>-496900</v>
      </c>
      <c r="F18" s="27">
        <f t="shared" si="4"/>
        <v>-496900</v>
      </c>
      <c r="G18" s="27">
        <f t="shared" si="5"/>
        <v>-496900</v>
      </c>
      <c r="H18" s="27">
        <f t="shared" si="6"/>
        <v>-496900</v>
      </c>
      <c r="I18" s="27">
        <f t="shared" si="7"/>
        <v>-496900</v>
      </c>
      <c r="J18" s="27">
        <f t="shared" si="8"/>
        <v>-496900</v>
      </c>
      <c r="K18" s="24"/>
      <c r="L18" s="24" t="s">
        <v>32</v>
      </c>
    </row>
    <row r="19" spans="2:12" ht="147" customHeight="1">
      <c r="B19" s="43">
        <v>3</v>
      </c>
      <c r="C19" s="46" t="s">
        <v>31</v>
      </c>
      <c r="D19" s="21" t="s">
        <v>26</v>
      </c>
      <c r="E19" s="30">
        <v>-348300</v>
      </c>
      <c r="F19" s="27">
        <f t="shared" si="4"/>
        <v>-348300</v>
      </c>
      <c r="G19" s="27">
        <f t="shared" si="5"/>
        <v>-348300</v>
      </c>
      <c r="H19" s="27">
        <f t="shared" si="6"/>
        <v>-348300</v>
      </c>
      <c r="I19" s="27">
        <f t="shared" si="7"/>
        <v>-348300</v>
      </c>
      <c r="J19" s="27">
        <f t="shared" si="8"/>
        <v>-348300</v>
      </c>
      <c r="K19" s="24"/>
      <c r="L19" s="24" t="s">
        <v>27</v>
      </c>
    </row>
    <row r="20" spans="2:12" ht="147" customHeight="1">
      <c r="B20" s="44"/>
      <c r="C20" s="47"/>
      <c r="D20" s="21" t="s">
        <v>25</v>
      </c>
      <c r="E20" s="30">
        <v>-1450000</v>
      </c>
      <c r="F20" s="27">
        <f t="shared" si="4"/>
        <v>-1450000</v>
      </c>
      <c r="G20" s="27">
        <f t="shared" si="5"/>
        <v>-1450000</v>
      </c>
      <c r="H20" s="27">
        <f t="shared" si="6"/>
        <v>-1450000</v>
      </c>
      <c r="I20" s="27">
        <f t="shared" si="7"/>
        <v>-1450000</v>
      </c>
      <c r="J20" s="27">
        <f t="shared" si="8"/>
        <v>-1450000</v>
      </c>
      <c r="K20" s="24"/>
      <c r="L20" s="24" t="s">
        <v>28</v>
      </c>
    </row>
    <row r="21" spans="2:12" ht="147" customHeight="1">
      <c r="B21" s="44"/>
      <c r="C21" s="47"/>
      <c r="D21" s="21" t="s">
        <v>36</v>
      </c>
      <c r="E21" s="30">
        <v>-500000</v>
      </c>
      <c r="F21" s="27">
        <f t="shared" si="4"/>
        <v>-500000</v>
      </c>
      <c r="G21" s="27">
        <f t="shared" si="5"/>
        <v>-500000</v>
      </c>
      <c r="H21" s="27">
        <f t="shared" si="6"/>
        <v>-500000</v>
      </c>
      <c r="I21" s="27">
        <f t="shared" si="7"/>
        <v>-500000</v>
      </c>
      <c r="J21" s="27">
        <f t="shared" si="8"/>
        <v>-500000</v>
      </c>
      <c r="K21" s="24"/>
      <c r="L21" s="24" t="s">
        <v>32</v>
      </c>
    </row>
    <row r="22" spans="2:12" ht="147" customHeight="1">
      <c r="B22" s="44"/>
      <c r="C22" s="47"/>
      <c r="D22" s="21" t="s">
        <v>49</v>
      </c>
      <c r="E22" s="30">
        <v>-4600000</v>
      </c>
      <c r="F22" s="27">
        <f t="shared" si="4"/>
        <v>-4600000</v>
      </c>
      <c r="G22" s="27">
        <f t="shared" si="5"/>
        <v>-4600000</v>
      </c>
      <c r="H22" s="27">
        <f t="shared" si="6"/>
        <v>-4600000</v>
      </c>
      <c r="I22" s="27">
        <f t="shared" si="7"/>
        <v>-4600000</v>
      </c>
      <c r="J22" s="27">
        <f t="shared" si="8"/>
        <v>-4600000</v>
      </c>
      <c r="K22" s="24"/>
      <c r="L22" s="24" t="s">
        <v>32</v>
      </c>
    </row>
    <row r="23" spans="2:12" ht="147" customHeight="1">
      <c r="B23" s="45"/>
      <c r="C23" s="48"/>
      <c r="D23" s="21" t="s">
        <v>39</v>
      </c>
      <c r="E23" s="30">
        <v>-170000</v>
      </c>
      <c r="F23" s="27">
        <f t="shared" si="4"/>
        <v>-170000</v>
      </c>
      <c r="G23" s="27">
        <f t="shared" si="5"/>
        <v>-170000</v>
      </c>
      <c r="H23" s="27">
        <f t="shared" si="6"/>
        <v>-170000</v>
      </c>
      <c r="I23" s="27">
        <f t="shared" si="7"/>
        <v>-170000</v>
      </c>
      <c r="J23" s="27">
        <f t="shared" si="8"/>
        <v>-170000</v>
      </c>
      <c r="K23" s="24"/>
      <c r="L23" s="24" t="str">
        <f>L21</f>
        <v>невикористані залишки</v>
      </c>
    </row>
    <row r="24" spans="2:12" ht="151.19999999999999" customHeight="1">
      <c r="B24" s="28">
        <v>4</v>
      </c>
      <c r="C24" s="21" t="s">
        <v>30</v>
      </c>
      <c r="D24" s="21" t="s">
        <v>42</v>
      </c>
      <c r="E24" s="30">
        <v>-25085</v>
      </c>
      <c r="F24" s="27">
        <f t="shared" si="4"/>
        <v>-25085</v>
      </c>
      <c r="G24" s="27">
        <f t="shared" si="5"/>
        <v>-25085</v>
      </c>
      <c r="H24" s="27">
        <f t="shared" si="6"/>
        <v>-25085</v>
      </c>
      <c r="I24" s="27">
        <f t="shared" si="7"/>
        <v>-25085</v>
      </c>
      <c r="J24" s="27">
        <f t="shared" si="8"/>
        <v>-25085</v>
      </c>
      <c r="K24" s="24"/>
      <c r="L24" s="24" t="str">
        <f t="shared" ref="L24" si="9">L23</f>
        <v>невикористані залишки</v>
      </c>
    </row>
    <row r="25" spans="2:12" ht="223.2" customHeight="1">
      <c r="B25" s="28">
        <v>5</v>
      </c>
      <c r="C25" s="21" t="s">
        <v>41</v>
      </c>
      <c r="D25" s="21" t="s">
        <v>40</v>
      </c>
      <c r="E25" s="30">
        <v>-115000</v>
      </c>
      <c r="F25" s="27">
        <f t="shared" si="4"/>
        <v>-115000</v>
      </c>
      <c r="G25" s="27">
        <f t="shared" si="5"/>
        <v>-115000</v>
      </c>
      <c r="H25" s="27">
        <f t="shared" si="6"/>
        <v>-115000</v>
      </c>
      <c r="I25" s="27">
        <f t="shared" si="7"/>
        <v>-115000</v>
      </c>
      <c r="J25" s="27">
        <f t="shared" si="8"/>
        <v>-115000</v>
      </c>
      <c r="K25" s="24"/>
      <c r="L25" s="24" t="str">
        <f>L24</f>
        <v>невикористані залишки</v>
      </c>
    </row>
    <row r="26" spans="2:12" ht="210" customHeight="1">
      <c r="B26" s="28">
        <v>6</v>
      </c>
      <c r="C26" s="21" t="s">
        <v>33</v>
      </c>
      <c r="D26" s="21" t="s">
        <v>53</v>
      </c>
      <c r="E26" s="30">
        <v>-15500</v>
      </c>
      <c r="F26" s="27">
        <f t="shared" si="4"/>
        <v>-15500</v>
      </c>
      <c r="G26" s="27">
        <f t="shared" si="5"/>
        <v>-15500</v>
      </c>
      <c r="H26" s="27">
        <f t="shared" si="6"/>
        <v>-15500</v>
      </c>
      <c r="I26" s="27">
        <f t="shared" si="7"/>
        <v>-15500</v>
      </c>
      <c r="J26" s="27">
        <f t="shared" si="8"/>
        <v>-15500</v>
      </c>
      <c r="K26" s="24"/>
      <c r="L26" s="24" t="str">
        <f>L25</f>
        <v>невикористані залишки</v>
      </c>
    </row>
    <row r="27" spans="2:12" ht="409.6" customHeight="1">
      <c r="B27" s="28">
        <v>7</v>
      </c>
      <c r="C27" s="21" t="s">
        <v>35</v>
      </c>
      <c r="D27" s="21" t="s">
        <v>34</v>
      </c>
      <c r="E27" s="30">
        <v>-6000000</v>
      </c>
      <c r="F27" s="27">
        <f t="shared" si="4"/>
        <v>-6000000</v>
      </c>
      <c r="G27" s="27">
        <f t="shared" si="5"/>
        <v>-6000000</v>
      </c>
      <c r="H27" s="27">
        <f t="shared" si="6"/>
        <v>-6000000</v>
      </c>
      <c r="I27" s="27">
        <f t="shared" si="7"/>
        <v>-6000000</v>
      </c>
      <c r="J27" s="27">
        <f t="shared" si="8"/>
        <v>-6000000</v>
      </c>
      <c r="K27" s="24"/>
      <c r="L27" s="31" t="s">
        <v>43</v>
      </c>
    </row>
    <row r="28" spans="2:12" ht="183.75" customHeight="1">
      <c r="B28" s="28">
        <v>8</v>
      </c>
      <c r="C28" s="21" t="s">
        <v>44</v>
      </c>
      <c r="D28" s="21" t="s">
        <v>47</v>
      </c>
      <c r="E28" s="30">
        <v>-200000</v>
      </c>
      <c r="F28" s="27">
        <f t="shared" ref="F28" si="10">E28</f>
        <v>-200000</v>
      </c>
      <c r="G28" s="27">
        <f t="shared" si="5"/>
        <v>-200000</v>
      </c>
      <c r="H28" s="27">
        <f t="shared" si="6"/>
        <v>-200000</v>
      </c>
      <c r="I28" s="27">
        <f t="shared" si="7"/>
        <v>-200000</v>
      </c>
      <c r="J28" s="27">
        <f t="shared" si="8"/>
        <v>-200000</v>
      </c>
      <c r="K28" s="24"/>
      <c r="L28" s="31" t="s">
        <v>32</v>
      </c>
    </row>
    <row r="29" spans="2:12" ht="247.5" customHeight="1">
      <c r="B29" s="28">
        <v>9</v>
      </c>
      <c r="C29" s="21" t="s">
        <v>54</v>
      </c>
      <c r="D29" s="21" t="s">
        <v>48</v>
      </c>
      <c r="E29" s="30">
        <v>-1000</v>
      </c>
      <c r="F29" s="27">
        <f t="shared" si="4"/>
        <v>-1000</v>
      </c>
      <c r="G29" s="27">
        <f t="shared" ref="G29" si="11">F29</f>
        <v>-1000</v>
      </c>
      <c r="H29" s="27">
        <f t="shared" ref="H29" si="12">G29</f>
        <v>-1000</v>
      </c>
      <c r="I29" s="27">
        <f t="shared" ref="I29" si="13">H29</f>
        <v>-1000</v>
      </c>
      <c r="J29" s="27">
        <f t="shared" ref="J29" si="14">I29</f>
        <v>-1000</v>
      </c>
      <c r="K29" s="24"/>
      <c r="L29" s="31" t="s">
        <v>32</v>
      </c>
    </row>
    <row r="30" spans="2:12" ht="83.4" customHeight="1">
      <c r="B30" s="32"/>
      <c r="C30" s="21"/>
      <c r="D30" s="33" t="s">
        <v>12</v>
      </c>
      <c r="E30" s="30">
        <f>SUM(E12:E29)</f>
        <v>-13995185</v>
      </c>
      <c r="F30" s="30">
        <f>SUM(F12:F29)</f>
        <v>-13995185</v>
      </c>
      <c r="G30" s="30">
        <f t="shared" ref="G30:J30" si="15">SUM(G12:G29)</f>
        <v>-13995185</v>
      </c>
      <c r="H30" s="30">
        <f t="shared" si="15"/>
        <v>-13995185</v>
      </c>
      <c r="I30" s="30">
        <f t="shared" si="15"/>
        <v>-13995185</v>
      </c>
      <c r="J30" s="30">
        <f t="shared" si="15"/>
        <v>-13995185</v>
      </c>
      <c r="K30" s="24"/>
      <c r="L30" s="23"/>
    </row>
    <row r="31" spans="2:12" ht="43.5" customHeight="1">
      <c r="B31" s="49"/>
      <c r="C31" s="50"/>
      <c r="D31" s="50"/>
      <c r="E31" s="50"/>
      <c r="F31" s="50"/>
      <c r="G31" s="50"/>
      <c r="H31" s="50"/>
      <c r="I31" s="50"/>
      <c r="J31" s="50"/>
      <c r="K31" s="50"/>
      <c r="L31" s="51"/>
    </row>
    <row r="32" spans="2:12" s="34" customFormat="1" ht="39.6">
      <c r="B32" s="35"/>
      <c r="C32" s="36"/>
      <c r="D32" s="37"/>
      <c r="E32" s="38"/>
      <c r="F32" s="38"/>
      <c r="G32" s="38"/>
      <c r="H32" s="38"/>
      <c r="I32" s="38"/>
      <c r="J32" s="38"/>
      <c r="K32" s="38"/>
      <c r="L32" s="39"/>
    </row>
    <row r="33" spans="2:12" s="34" customFormat="1" ht="39.6">
      <c r="B33" s="35"/>
      <c r="C33" s="36"/>
      <c r="D33" s="37"/>
      <c r="E33" s="38"/>
      <c r="F33" s="38"/>
      <c r="G33" s="38"/>
      <c r="H33" s="38"/>
      <c r="I33" s="38"/>
      <c r="J33" s="38"/>
      <c r="K33" s="38"/>
      <c r="L33" s="39"/>
    </row>
    <row r="34" spans="2:12" s="34" customFormat="1" ht="30.75" customHeight="1">
      <c r="B34" s="35"/>
      <c r="C34" s="36"/>
      <c r="D34" s="37"/>
      <c r="E34" s="38"/>
      <c r="F34" s="38"/>
      <c r="G34" s="38"/>
      <c r="H34" s="38"/>
      <c r="I34" s="38"/>
      <c r="J34" s="38"/>
      <c r="K34" s="38"/>
      <c r="L34" s="39"/>
    </row>
    <row r="35" spans="2:12" s="40" customFormat="1" ht="46.2">
      <c r="B35" s="41"/>
      <c r="C35" s="52" t="s">
        <v>16</v>
      </c>
      <c r="D35" s="52"/>
      <c r="E35" s="52"/>
      <c r="F35" s="52"/>
      <c r="G35" s="52"/>
      <c r="H35" s="52"/>
      <c r="I35" s="52"/>
      <c r="J35" s="52"/>
    </row>
    <row r="50" spans="12:12">
      <c r="L50" s="1" t="s">
        <v>17</v>
      </c>
    </row>
  </sheetData>
  <mergeCells count="11">
    <mergeCell ref="B19:B23"/>
    <mergeCell ref="C19:C23"/>
    <mergeCell ref="B31:L31"/>
    <mergeCell ref="C35:J35"/>
    <mergeCell ref="F2:L2"/>
    <mergeCell ref="F3:L3"/>
    <mergeCell ref="B5:L5"/>
    <mergeCell ref="K6:L6"/>
    <mergeCell ref="B11:L11"/>
    <mergeCell ref="B16:L16"/>
    <mergeCell ref="B7:L7"/>
  </mergeCells>
  <printOptions gridLines="1"/>
  <pageMargins left="0.32" right="0" top="0" bottom="0" header="0" footer="0.16"/>
  <pageSetup paperSize="9" scale="24"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бюдж комісія (2)</vt:lpstr>
      <vt:lpstr>' бюдж комісія (2)'!Заголовки_для_печати</vt:lpstr>
      <vt:lpstr>' бюдж комісія (2)'!Область_печати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Finfid6</cp:lastModifiedBy>
  <cp:lastPrinted>2021-12-18T09:19:37Z</cp:lastPrinted>
  <dcterms:created xsi:type="dcterms:W3CDTF">2018-03-12T13:27:15Z</dcterms:created>
  <dcterms:modified xsi:type="dcterms:W3CDTF">2021-12-18T09:59:55Z</dcterms:modified>
</cp:coreProperties>
</file>