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2444"/>
  </bookViews>
  <sheets>
    <sheet name="КПК0611141" sheetId="10" r:id="rId1"/>
  </sheets>
  <definedNames>
    <definedName name="_xlnm.Print_Area" localSheetId="0">КПК0611141!$A$1:$BM$106</definedName>
  </definedNames>
  <calcPr calcId="144525"/>
</workbook>
</file>

<file path=xl/calcChain.xml><?xml version="1.0" encoding="utf-8"?>
<calcChain xmlns="http://schemas.openxmlformats.org/spreadsheetml/2006/main">
  <c r="AC55" i="10" l="1"/>
  <c r="AC54" i="10"/>
  <c r="AC53" i="10"/>
  <c r="AS22" i="10" l="1"/>
  <c r="AC56" i="10" l="1"/>
  <c r="U22" i="10" l="1"/>
  <c r="BE93" i="10" l="1"/>
  <c r="BE92" i="10"/>
  <c r="BE91" i="10"/>
  <c r="BE90" i="10"/>
  <c r="BE89" i="10"/>
  <c r="BE88" i="10"/>
  <c r="BE87" i="10"/>
  <c r="BE86" i="10"/>
  <c r="BE85" i="10"/>
  <c r="BE84" i="10"/>
  <c r="BE83" i="10"/>
  <c r="BE82" i="10"/>
  <c r="BE81" i="10"/>
  <c r="BE80" i="10"/>
  <c r="BE79" i="10"/>
  <c r="BE78" i="10"/>
  <c r="BE77" i="10"/>
  <c r="BE76" i="10"/>
  <c r="BE75" i="10"/>
  <c r="BE74" i="10"/>
  <c r="BE73" i="10"/>
  <c r="BE72" i="10"/>
  <c r="BE71" i="10"/>
  <c r="BE70" i="10"/>
  <c r="AR64" i="10"/>
  <c r="AS56" i="10"/>
  <c r="AS55" i="10"/>
  <c r="AS54" i="10"/>
  <c r="AS53" i="10"/>
</calcChain>
</file>

<file path=xl/sharedStrings.xml><?xml version="1.0" encoding="utf-8"?>
<sst xmlns="http://schemas.openxmlformats.org/spreadsheetml/2006/main" count="188" uniqueCount="126">
  <si>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</si>
  <si>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</si>
  <si>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</si>
  <si>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</si>
  <si>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</si>
  <si>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</si>
  <si>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</si>
  <si>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</si>
  <si>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</si>
  <si>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</si>
  <si>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</si>
  <si>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</si>
  <si>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</si>
  <si>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</si>
  <si>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</si>
  <si>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</si>
  <si>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</si>
  <si>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</si>
  <si>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</si>
  <si>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</si>
  <si>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</si>
  <si>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</si>
  <si>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</si>
  <si>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</si>
  <si>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</si>
  <si>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</si>
  <si>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</si>
  <si>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</si>
  <si>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</si>
  <si>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</si>
  <si>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</si>
  <si>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</si>
  <si>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</si>
  <si>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</si>
  <si>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</si>
  <si>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</si>
  <si>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</si>
  <si>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</si>
  <si>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</si>
  <si>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</si>
  <si>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</si>
  <si>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</si>
  <si>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</si>
  <si>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</si>
  <si>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</si>
  <si>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</si>
  <si>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</si>
  <si>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</si>
  <si>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</si>
  <si>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</si>
  <si>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</si>
  <si>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</si>
  <si>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</si>
  <si>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</si>
  <si>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</si>
  <si>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</si>
  <si>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</si>
  <si>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</si>
  <si>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</si>
  <si>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</si>
  <si>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</si>
  <si>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</si>
  <si>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</si>
  <si>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</si>
  <si>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</si>
  <si>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</si>
  <si>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</si>
  <si>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</si>
  <si>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</si>
  <si>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</si>
  <si>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</si>
  <si>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</si>
  <si>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</si>
  <si>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</si>
  <si>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</si>
  <si>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</si>
  <si>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</si>
  <si>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</si>
  <si>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</si>
  <si>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</si>
  <si>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календарний план</t>
  </si>
  <si>
    <t>мережа</t>
  </si>
  <si>
    <t>списковий склад</t>
  </si>
  <si>
    <t>розрахунок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</si>
  <si>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</si>
  <si>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</si>
  <si>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</si>
  <si>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</si>
  <si>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</si>
  <si>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</si>
  <si>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</si>
  <si>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кількість централізованих бухгалтерій</t>
  </si>
  <si>
    <t>середньорічне число штатних одиниць спеціалістів централізованої бухгалтерії</t>
  </si>
  <si>
    <t>кількість груп централізованого господарського обслуговування</t>
  </si>
  <si>
    <t>середньорічне число ставок (штатних одиниць) групи по централізованому господарському обслуговуванню</t>
  </si>
  <si>
    <t>з них штатних одиниць спеціалістів</t>
  </si>
  <si>
    <t>кількість центрів інформаційних технологій</t>
  </si>
  <si>
    <t>середньорічне число штатних одиниць центру інформаційних технологій</t>
  </si>
  <si>
    <t>кількість закладів, які обслуговує централізована бухгалтерія</t>
  </si>
  <si>
    <t>кількість особових  рахунків</t>
  </si>
  <si>
    <t xml:space="preserve"> 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</si>
  <si>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</si>
  <si>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</si>
  <si>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</si>
  <si>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</si>
  <si>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</si>
  <si>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кількість установ, які обслуговує центр інформаційних технологій</t>
  </si>
  <si>
    <t>кількість установ, які обслуговує 1 працівник централізованої бухгалтерії</t>
  </si>
  <si>
    <t>розрахунок (кількість закладів, які обслуовує централізована бухгалтерія/середньорічне число штатних одиниць спеціалістів)</t>
  </si>
  <si>
    <t>кількість особових рахунків, які обслуговує 1 працівник</t>
  </si>
  <si>
    <t>розрахунок (кількість особових рахунків/середньорічне число штатних одиниць спеціалістів)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</si>
  <si>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</si>
  <si>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</si>
  <si>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розрахунок (кількість закладів,які обслуговує центр інформаційних технологій/середньорічне число штатних одиниць центру</t>
  </si>
  <si>
    <t>вчасність подання звітів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</si>
  <si>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</si>
  <si>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0611141</t>
  </si>
  <si>
    <t>Забезпечення діяльності інших закладів у сфері освіти</t>
  </si>
  <si>
    <t>1141</t>
  </si>
  <si>
    <t>0990</t>
  </si>
  <si>
    <t xml:space="preserve"> </t>
  </si>
  <si>
    <t>Конституція України, Бюджетний Кодекс України, Закон України «Про Державний бюджет України на 2021 рік», «Про освіту», «Про дошкільну освіту», 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19.08.2021р. №11-12/2021, Рішення Ніжинської міської ради VIII скликання від 16.09.2021р. №3-13/2021, Рішення Ніжинської міської ради VIII скликання від 23.11.2021р. №8-16/2021.</t>
  </si>
  <si>
    <t>Людмила ПИСАРЕНКО</t>
  </si>
  <si>
    <t>Начальник фінансового управління Ніжинської міської ради</t>
  </si>
  <si>
    <t>Начальник Управління освіти Ніжинської міської ради Чернігівської обл.</t>
  </si>
  <si>
    <t>Валентина ГРАДОБИК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</si>
</sst>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75" zoomScale="70" zoomScaleNormal="70" zoomScaleSheetLayoutView="100" workbookViewId="0">
      <selection activeCell="AS22" sqref="AS22:BC2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125" t="s">
        <v>35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77" ht="15.9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76" t="s">
        <v>73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32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126" t="s">
        <v>74</v>
      </c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</row>
    <row r="5" spans="1:7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28" t="s">
        <v>20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ht="7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8"/>
      <c r="BH6" s="8"/>
      <c r="BI6" s="8"/>
      <c r="BJ6" s="8"/>
      <c r="BK6" s="8"/>
      <c r="BL6" s="8"/>
    </row>
    <row r="7" spans="1:77" ht="13.2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121">
        <v>44531</v>
      </c>
      <c r="AP7" s="77"/>
      <c r="AQ7" s="77"/>
      <c r="AR7" s="77"/>
      <c r="AS7" s="77"/>
      <c r="AT7" s="77"/>
      <c r="AU7" s="77"/>
      <c r="AV7" s="8" t="s">
        <v>63</v>
      </c>
      <c r="AW7" s="122">
        <v>160</v>
      </c>
      <c r="AX7" s="123"/>
      <c r="AY7" s="123"/>
      <c r="AZ7" s="123"/>
      <c r="BA7" s="123"/>
      <c r="BB7" s="123"/>
      <c r="BC7" s="123"/>
      <c r="BD7" s="123"/>
      <c r="BE7" s="123"/>
      <c r="BF7" s="123"/>
      <c r="BG7" s="8"/>
      <c r="BH7" s="8"/>
      <c r="BI7" s="8"/>
      <c r="BJ7" s="8"/>
      <c r="BK7" s="8"/>
      <c r="BL7" s="8"/>
    </row>
    <row r="8" spans="1:77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8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8"/>
      <c r="BH8" s="8"/>
      <c r="BI8" s="8"/>
      <c r="BJ8" s="8"/>
      <c r="BK8" s="8"/>
      <c r="BL8" s="8"/>
    </row>
    <row r="9" spans="1:7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77" ht="15.75" customHeight="1" x14ac:dyDescent="0.25">
      <c r="A10" s="124" t="s">
        <v>21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77" ht="15.75" customHeight="1" x14ac:dyDescent="0.25">
      <c r="A11" s="124" t="s">
        <v>78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77" ht="6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77" customFormat="1" ht="14.25" customHeight="1" x14ac:dyDescent="0.25">
      <c r="A13" s="12" t="s">
        <v>53</v>
      </c>
      <c r="B13" s="113" t="s">
        <v>72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3"/>
      <c r="N13" s="120" t="s">
        <v>74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14"/>
      <c r="AU13" s="113" t="s">
        <v>76</v>
      </c>
      <c r="AV13" s="114"/>
      <c r="AW13" s="114"/>
      <c r="AX13" s="114"/>
      <c r="AY13" s="114"/>
      <c r="AZ13" s="114"/>
      <c r="BA13" s="114"/>
      <c r="BB13" s="1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5">
      <c r="A14" s="15"/>
      <c r="B14" s="115" t="s">
        <v>56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5"/>
      <c r="N14" s="118" t="s">
        <v>62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5"/>
      <c r="AU14" s="115" t="s">
        <v>55</v>
      </c>
      <c r="AV14" s="115"/>
      <c r="AW14" s="115"/>
      <c r="AX14" s="115"/>
      <c r="AY14" s="115"/>
      <c r="AZ14" s="115"/>
      <c r="BA14" s="115"/>
      <c r="BB14" s="1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customForma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3.8" customHeight="1" x14ac:dyDescent="0.25">
      <c r="A16" s="18" t="s">
        <v>4</v>
      </c>
      <c r="B16" s="113" t="s">
        <v>79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3"/>
      <c r="N16" s="120" t="s">
        <v>74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14"/>
      <c r="AU16" s="113" t="s">
        <v>76</v>
      </c>
      <c r="AV16" s="114"/>
      <c r="AW16" s="114"/>
      <c r="AX16" s="114"/>
      <c r="AY16" s="114"/>
      <c r="AZ16" s="114"/>
      <c r="BA16" s="114"/>
      <c r="BB16" s="114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5"/>
      <c r="BN16" s="5"/>
      <c r="BO16" s="5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21"/>
      <c r="B17" s="115" t="s">
        <v>56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5"/>
      <c r="N17" s="118" t="s">
        <v>61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5"/>
      <c r="AU17" s="115" t="s">
        <v>55</v>
      </c>
      <c r="AV17" s="115"/>
      <c r="AW17" s="115"/>
      <c r="AX17" s="115"/>
      <c r="AY17" s="115"/>
      <c r="AZ17" s="115"/>
      <c r="BA17" s="115"/>
      <c r="BB17" s="115"/>
      <c r="BC17" s="22"/>
      <c r="BD17" s="22"/>
      <c r="BE17" s="22"/>
      <c r="BF17" s="22"/>
      <c r="BG17" s="22"/>
      <c r="BH17" s="22"/>
      <c r="BI17" s="22"/>
      <c r="BJ17" s="22"/>
      <c r="BK17" s="23"/>
      <c r="BL17" s="22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79" customFormat="1" ht="14.25" customHeight="1" x14ac:dyDescent="0.25">
      <c r="A19" s="12" t="s">
        <v>54</v>
      </c>
      <c r="B19" s="113" t="s">
        <v>116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6"/>
      <c r="N19" s="113" t="s">
        <v>118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9"/>
      <c r="AA19" s="113" t="s">
        <v>119</v>
      </c>
      <c r="AB19" s="114"/>
      <c r="AC19" s="114"/>
      <c r="AD19" s="114"/>
      <c r="AE19" s="114"/>
      <c r="AF19" s="114"/>
      <c r="AG19" s="114"/>
      <c r="AH19" s="114"/>
      <c r="AI19" s="114"/>
      <c r="AJ19" s="19"/>
      <c r="AK19" s="119" t="s">
        <v>117</v>
      </c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19"/>
      <c r="BE19" s="113" t="s">
        <v>77</v>
      </c>
      <c r="BF19" s="114"/>
      <c r="BG19" s="114"/>
      <c r="BH19" s="114"/>
      <c r="BI19" s="114"/>
      <c r="BJ19" s="114"/>
      <c r="BK19" s="114"/>
      <c r="BL19" s="114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6"/>
      <c r="B20" s="115" t="s">
        <v>56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6"/>
      <c r="N20" s="115" t="s">
        <v>57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2"/>
      <c r="AA20" s="116" t="s">
        <v>58</v>
      </c>
      <c r="AB20" s="116"/>
      <c r="AC20" s="116"/>
      <c r="AD20" s="116"/>
      <c r="AE20" s="116"/>
      <c r="AF20" s="116"/>
      <c r="AG20" s="116"/>
      <c r="AH20" s="116"/>
      <c r="AI20" s="116"/>
      <c r="AJ20" s="22"/>
      <c r="AK20" s="117" t="s">
        <v>59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2"/>
      <c r="BE20" s="115" t="s">
        <v>60</v>
      </c>
      <c r="BF20" s="115"/>
      <c r="BG20" s="115"/>
      <c r="BH20" s="115"/>
      <c r="BI20" s="115"/>
      <c r="BJ20" s="115"/>
      <c r="BK20" s="115"/>
      <c r="BL20" s="115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" customHeight="1" x14ac:dyDescent="0.25">
      <c r="A22" s="110" t="s">
        <v>50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>
        <f>AS22+I23</f>
        <v>6373650</v>
      </c>
      <c r="V22" s="111"/>
      <c r="W22" s="111"/>
      <c r="X22" s="111"/>
      <c r="Y22" s="111"/>
      <c r="Z22" s="111"/>
      <c r="AA22" s="111"/>
      <c r="AB22" s="111"/>
      <c r="AC22" s="111"/>
      <c r="AD22" s="111"/>
      <c r="AE22" s="112" t="s">
        <v>51</v>
      </c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33">
        <f>4128650+400000+580000+115000+63000+427000+660000</f>
        <v>6373650</v>
      </c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93" t="s">
        <v>23</v>
      </c>
      <c r="BE22" s="93"/>
      <c r="BF22" s="93"/>
      <c r="BG22" s="93"/>
      <c r="BH22" s="93"/>
      <c r="BI22" s="93"/>
      <c r="BJ22" s="93"/>
      <c r="BK22" s="93"/>
      <c r="BL22" s="93"/>
    </row>
    <row r="23" spans="1:79" ht="24.9" customHeight="1" x14ac:dyDescent="0.25">
      <c r="A23" s="93" t="s">
        <v>22</v>
      </c>
      <c r="B23" s="93"/>
      <c r="C23" s="93"/>
      <c r="D23" s="93"/>
      <c r="E23" s="93"/>
      <c r="F23" s="93"/>
      <c r="G23" s="93"/>
      <c r="H23" s="93"/>
      <c r="I23" s="111">
        <v>0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93" t="s">
        <v>24</v>
      </c>
      <c r="U23" s="93"/>
      <c r="V23" s="93"/>
      <c r="W23" s="93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5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5">
      <c r="A25" s="101" t="s">
        <v>37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78.599999999999994" customHeight="1" x14ac:dyDescent="0.25">
      <c r="A26" s="130" t="s">
        <v>121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</row>
    <row r="27" spans="1:79" ht="12.75" customHeight="1" x14ac:dyDescent="0.25">
      <c r="A27" s="29" t="s">
        <v>120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5">
      <c r="A28" s="93" t="s">
        <v>36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</row>
    <row r="29" spans="1:79" ht="27.75" customHeight="1" x14ac:dyDescent="0.25">
      <c r="A29" s="105" t="s">
        <v>28</v>
      </c>
      <c r="B29" s="105"/>
      <c r="C29" s="105"/>
      <c r="D29" s="105"/>
      <c r="E29" s="105"/>
      <c r="F29" s="105"/>
      <c r="G29" s="106" t="s">
        <v>40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8"/>
    </row>
    <row r="30" spans="1:79" ht="15.6" hidden="1" x14ac:dyDescent="0.25">
      <c r="A30" s="62">
        <v>1</v>
      </c>
      <c r="B30" s="62"/>
      <c r="C30" s="62"/>
      <c r="D30" s="62"/>
      <c r="E30" s="62"/>
      <c r="F30" s="62"/>
      <c r="G30" s="106">
        <v>2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</row>
    <row r="31" spans="1:79" ht="10.5" hidden="1" customHeight="1" x14ac:dyDescent="0.25">
      <c r="A31" s="47" t="s">
        <v>33</v>
      </c>
      <c r="B31" s="47"/>
      <c r="C31" s="47"/>
      <c r="D31" s="47"/>
      <c r="E31" s="47"/>
      <c r="F31" s="47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3.2" customHeight="1" x14ac:dyDescent="0.25">
      <c r="A32" s="47">
        <v>1</v>
      </c>
      <c r="B32" s="47"/>
      <c r="C32" s="47"/>
      <c r="D32" s="47"/>
      <c r="E32" s="47"/>
      <c r="F32" s="47"/>
      <c r="G32" s="73" t="s">
        <v>84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3.2" customHeight="1" x14ac:dyDescent="0.25">
      <c r="A33" s="47">
        <v>2</v>
      </c>
      <c r="B33" s="47"/>
      <c r="C33" s="47"/>
      <c r="D33" s="47"/>
      <c r="E33" s="47"/>
      <c r="F33" s="47"/>
      <c r="G33" s="73" t="s">
        <v>85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</row>
    <row r="34" spans="1:79" ht="13.2" customHeight="1" x14ac:dyDescent="0.25">
      <c r="A34" s="47">
        <v>3</v>
      </c>
      <c r="B34" s="47"/>
      <c r="C34" s="47"/>
      <c r="D34" s="47"/>
      <c r="E34" s="47"/>
      <c r="F34" s="47"/>
      <c r="G34" s="73" t="s">
        <v>86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5"/>
    </row>
    <row r="35" spans="1:79" ht="12.75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pans="1:79" ht="15.9" customHeight="1" x14ac:dyDescent="0.25">
      <c r="A36" s="93" t="s">
        <v>38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</row>
    <row r="37" spans="1:79" ht="31.2" customHeight="1" x14ac:dyDescent="0.25">
      <c r="A37" s="109" t="s">
        <v>115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12.7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</row>
    <row r="39" spans="1:79" ht="15.75" customHeight="1" x14ac:dyDescent="0.25">
      <c r="A39" s="93" t="s">
        <v>39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</row>
    <row r="40" spans="1:79" ht="27.75" customHeight="1" x14ac:dyDescent="0.25">
      <c r="A40" s="105" t="s">
        <v>28</v>
      </c>
      <c r="B40" s="105"/>
      <c r="C40" s="105"/>
      <c r="D40" s="105"/>
      <c r="E40" s="105"/>
      <c r="F40" s="105"/>
      <c r="G40" s="106" t="s">
        <v>25</v>
      </c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8"/>
    </row>
    <row r="41" spans="1:79" ht="15.6" hidden="1" x14ac:dyDescent="0.25">
      <c r="A41" s="62">
        <v>1</v>
      </c>
      <c r="B41" s="62"/>
      <c r="C41" s="62"/>
      <c r="D41" s="62"/>
      <c r="E41" s="62"/>
      <c r="F41" s="62"/>
      <c r="G41" s="106">
        <v>2</v>
      </c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8"/>
    </row>
    <row r="42" spans="1:79" ht="10.5" hidden="1" customHeight="1" x14ac:dyDescent="0.25">
      <c r="A42" s="47" t="s">
        <v>6</v>
      </c>
      <c r="B42" s="47"/>
      <c r="C42" s="47"/>
      <c r="D42" s="47"/>
      <c r="E42" s="47"/>
      <c r="F42" s="47"/>
      <c r="G42" s="87" t="s">
        <v>7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11</v>
      </c>
    </row>
    <row r="43" spans="1:79" ht="13.2" customHeight="1" x14ac:dyDescent="0.25">
      <c r="A43" s="47">
        <v>1</v>
      </c>
      <c r="B43" s="47"/>
      <c r="C43" s="47"/>
      <c r="D43" s="47"/>
      <c r="E43" s="47"/>
      <c r="F43" s="47"/>
      <c r="G43" s="73" t="s">
        <v>87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5"/>
      <c r="CA43" s="1" t="s">
        <v>12</v>
      </c>
    </row>
    <row r="44" spans="1:79" ht="13.2" customHeight="1" x14ac:dyDescent="0.25">
      <c r="A44" s="47">
        <v>2</v>
      </c>
      <c r="B44" s="47"/>
      <c r="C44" s="47"/>
      <c r="D44" s="47"/>
      <c r="E44" s="47"/>
      <c r="F44" s="47"/>
      <c r="G44" s="73" t="s">
        <v>88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5"/>
    </row>
    <row r="45" spans="1:79" ht="13.2" customHeight="1" x14ac:dyDescent="0.25">
      <c r="A45" s="47">
        <v>3</v>
      </c>
      <c r="B45" s="47"/>
      <c r="C45" s="47"/>
      <c r="D45" s="47"/>
      <c r="E45" s="47"/>
      <c r="F45" s="47"/>
      <c r="G45" s="73" t="s">
        <v>89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5"/>
    </row>
    <row r="46" spans="1:79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</row>
    <row r="47" spans="1:79" ht="15.75" customHeight="1" x14ac:dyDescent="0.25">
      <c r="A47" s="93" t="s">
        <v>41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</row>
    <row r="48" spans="1:79" ht="15" customHeight="1" x14ac:dyDescent="0.25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34"/>
      <c r="BB48" s="34"/>
      <c r="BC48" s="34"/>
      <c r="BD48" s="34"/>
      <c r="BE48" s="34"/>
      <c r="BF48" s="34"/>
      <c r="BG48" s="34"/>
      <c r="BH48" s="34"/>
      <c r="BI48" s="35"/>
      <c r="BJ48" s="35"/>
      <c r="BK48" s="35"/>
      <c r="BL48" s="35"/>
    </row>
    <row r="49" spans="1:79" ht="15.9" customHeight="1" x14ac:dyDescent="0.25">
      <c r="A49" s="62" t="s">
        <v>28</v>
      </c>
      <c r="B49" s="62"/>
      <c r="C49" s="62"/>
      <c r="D49" s="95" t="s">
        <v>26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2" t="s">
        <v>29</v>
      </c>
      <c r="AD49" s="62"/>
      <c r="AE49" s="62"/>
      <c r="AF49" s="62"/>
      <c r="AG49" s="62"/>
      <c r="AH49" s="62"/>
      <c r="AI49" s="62"/>
      <c r="AJ49" s="62"/>
      <c r="AK49" s="62" t="s">
        <v>30</v>
      </c>
      <c r="AL49" s="62"/>
      <c r="AM49" s="62"/>
      <c r="AN49" s="62"/>
      <c r="AO49" s="62"/>
      <c r="AP49" s="62"/>
      <c r="AQ49" s="62"/>
      <c r="AR49" s="62"/>
      <c r="AS49" s="62" t="s">
        <v>27</v>
      </c>
      <c r="AT49" s="62"/>
      <c r="AU49" s="62"/>
      <c r="AV49" s="62"/>
      <c r="AW49" s="62"/>
      <c r="AX49" s="62"/>
      <c r="AY49" s="62"/>
      <c r="AZ49" s="62"/>
      <c r="BA49" s="36"/>
      <c r="BB49" s="36"/>
      <c r="BC49" s="36"/>
      <c r="BD49" s="36"/>
      <c r="BE49" s="36"/>
      <c r="BF49" s="36"/>
      <c r="BG49" s="36"/>
      <c r="BH49" s="36"/>
      <c r="BI49" s="8"/>
      <c r="BJ49" s="8"/>
      <c r="BK49" s="8"/>
      <c r="BL49" s="8"/>
    </row>
    <row r="50" spans="1:79" ht="29.1" customHeight="1" x14ac:dyDescent="0.25">
      <c r="A50" s="62"/>
      <c r="B50" s="62"/>
      <c r="C50" s="62"/>
      <c r="D50" s="98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36"/>
      <c r="BB50" s="36"/>
      <c r="BC50" s="36"/>
      <c r="BD50" s="36"/>
      <c r="BE50" s="36"/>
      <c r="BF50" s="36"/>
      <c r="BG50" s="36"/>
      <c r="BH50" s="36"/>
      <c r="BI50" s="8"/>
      <c r="BJ50" s="8"/>
      <c r="BK50" s="8"/>
      <c r="BL50" s="8"/>
    </row>
    <row r="51" spans="1:79" ht="15.6" x14ac:dyDescent="0.25">
      <c r="A51" s="62">
        <v>1</v>
      </c>
      <c r="B51" s="62"/>
      <c r="C51" s="62"/>
      <c r="D51" s="63">
        <v>2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62">
        <v>3</v>
      </c>
      <c r="AD51" s="62"/>
      <c r="AE51" s="62"/>
      <c r="AF51" s="62"/>
      <c r="AG51" s="62"/>
      <c r="AH51" s="62"/>
      <c r="AI51" s="62"/>
      <c r="AJ51" s="62"/>
      <c r="AK51" s="62">
        <v>4</v>
      </c>
      <c r="AL51" s="62"/>
      <c r="AM51" s="62"/>
      <c r="AN51" s="62"/>
      <c r="AO51" s="62"/>
      <c r="AP51" s="62"/>
      <c r="AQ51" s="62"/>
      <c r="AR51" s="62"/>
      <c r="AS51" s="62">
        <v>5</v>
      </c>
      <c r="AT51" s="62"/>
      <c r="AU51" s="62"/>
      <c r="AV51" s="62"/>
      <c r="AW51" s="62"/>
      <c r="AX51" s="62"/>
      <c r="AY51" s="62"/>
      <c r="AZ51" s="62"/>
      <c r="BA51" s="36"/>
      <c r="BB51" s="36"/>
      <c r="BC51" s="36"/>
      <c r="BD51" s="36"/>
      <c r="BE51" s="36"/>
      <c r="BF51" s="36"/>
      <c r="BG51" s="36"/>
      <c r="BH51" s="36"/>
      <c r="BI51" s="8"/>
      <c r="BJ51" s="8"/>
      <c r="BK51" s="8"/>
      <c r="BL51" s="8"/>
    </row>
    <row r="52" spans="1:79" s="2" customFormat="1" ht="12.75" hidden="1" customHeight="1" x14ac:dyDescent="0.25">
      <c r="A52" s="47" t="s">
        <v>6</v>
      </c>
      <c r="B52" s="47"/>
      <c r="C52" s="47"/>
      <c r="D52" s="66" t="s">
        <v>7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  <c r="AC52" s="69" t="s">
        <v>8</v>
      </c>
      <c r="AD52" s="69"/>
      <c r="AE52" s="69"/>
      <c r="AF52" s="69"/>
      <c r="AG52" s="69"/>
      <c r="AH52" s="69"/>
      <c r="AI52" s="69"/>
      <c r="AJ52" s="69"/>
      <c r="AK52" s="69" t="s">
        <v>9</v>
      </c>
      <c r="AL52" s="69"/>
      <c r="AM52" s="69"/>
      <c r="AN52" s="69"/>
      <c r="AO52" s="69"/>
      <c r="AP52" s="69"/>
      <c r="AQ52" s="69"/>
      <c r="AR52" s="69"/>
      <c r="AS52" s="51" t="s">
        <v>10</v>
      </c>
      <c r="AT52" s="69"/>
      <c r="AU52" s="69"/>
      <c r="AV52" s="69"/>
      <c r="AW52" s="69"/>
      <c r="AX52" s="69"/>
      <c r="AY52" s="69"/>
      <c r="AZ52" s="69"/>
      <c r="BA52" s="37"/>
      <c r="BB52" s="38"/>
      <c r="BC52" s="38"/>
      <c r="BD52" s="38"/>
      <c r="BE52" s="38"/>
      <c r="BF52" s="38"/>
      <c r="BG52" s="38"/>
      <c r="BH52" s="38"/>
      <c r="BI52" s="39"/>
      <c r="BJ52" s="39"/>
      <c r="BK52" s="39"/>
      <c r="BL52" s="39"/>
      <c r="CA52" s="2" t="s">
        <v>13</v>
      </c>
    </row>
    <row r="53" spans="1:79" ht="26.4" customHeight="1" x14ac:dyDescent="0.25">
      <c r="A53" s="47">
        <v>1</v>
      </c>
      <c r="B53" s="47"/>
      <c r="C53" s="47"/>
      <c r="D53" s="73" t="s">
        <v>88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5"/>
      <c r="AC53" s="132">
        <f>1527600+148000+180000+250000+244000</f>
        <v>2349600</v>
      </c>
      <c r="AD53" s="132"/>
      <c r="AE53" s="132"/>
      <c r="AF53" s="132"/>
      <c r="AG53" s="132"/>
      <c r="AH53" s="132"/>
      <c r="AI53" s="132"/>
      <c r="AJ53" s="132"/>
      <c r="AK53" s="46">
        <v>0</v>
      </c>
      <c r="AL53" s="46"/>
      <c r="AM53" s="46"/>
      <c r="AN53" s="46"/>
      <c r="AO53" s="46"/>
      <c r="AP53" s="46"/>
      <c r="AQ53" s="46"/>
      <c r="AR53" s="46"/>
      <c r="AS53" s="46">
        <f>AC53+AK53</f>
        <v>2349600</v>
      </c>
      <c r="AT53" s="46"/>
      <c r="AU53" s="46"/>
      <c r="AV53" s="46"/>
      <c r="AW53" s="46"/>
      <c r="AX53" s="46"/>
      <c r="AY53" s="46"/>
      <c r="AZ53" s="46"/>
      <c r="BA53" s="40"/>
      <c r="BB53" s="40"/>
      <c r="BC53" s="40"/>
      <c r="BD53" s="40"/>
      <c r="BE53" s="40"/>
      <c r="BF53" s="40"/>
      <c r="BG53" s="40"/>
      <c r="BH53" s="40"/>
      <c r="BI53" s="8"/>
      <c r="BJ53" s="8"/>
      <c r="BK53" s="8"/>
      <c r="BL53" s="8"/>
      <c r="CA53" s="1" t="s">
        <v>14</v>
      </c>
    </row>
    <row r="54" spans="1:79" ht="26.4" customHeight="1" x14ac:dyDescent="0.25">
      <c r="A54" s="47">
        <v>2</v>
      </c>
      <c r="B54" s="47"/>
      <c r="C54" s="47"/>
      <c r="D54" s="73" t="s">
        <v>87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5"/>
      <c r="AC54" s="132">
        <f>2498050+244000+297000+430000+403000</f>
        <v>3872050</v>
      </c>
      <c r="AD54" s="132"/>
      <c r="AE54" s="132"/>
      <c r="AF54" s="132"/>
      <c r="AG54" s="132"/>
      <c r="AH54" s="132"/>
      <c r="AI54" s="132"/>
      <c r="AJ54" s="132"/>
      <c r="AK54" s="46">
        <v>0</v>
      </c>
      <c r="AL54" s="46"/>
      <c r="AM54" s="46"/>
      <c r="AN54" s="46"/>
      <c r="AO54" s="46"/>
      <c r="AP54" s="46"/>
      <c r="AQ54" s="46"/>
      <c r="AR54" s="46"/>
      <c r="AS54" s="46">
        <f>AC54+AK54</f>
        <v>3872050</v>
      </c>
      <c r="AT54" s="46"/>
      <c r="AU54" s="46"/>
      <c r="AV54" s="46"/>
      <c r="AW54" s="46"/>
      <c r="AX54" s="46"/>
      <c r="AY54" s="46"/>
      <c r="AZ54" s="46"/>
      <c r="BA54" s="40"/>
      <c r="BB54" s="40"/>
      <c r="BC54" s="40"/>
      <c r="BD54" s="40"/>
      <c r="BE54" s="40"/>
      <c r="BF54" s="40"/>
      <c r="BG54" s="40"/>
      <c r="BH54" s="40"/>
      <c r="BI54" s="8"/>
      <c r="BJ54" s="8"/>
      <c r="BK54" s="8"/>
      <c r="BL54" s="8"/>
    </row>
    <row r="55" spans="1:79" ht="39.6" customHeight="1" x14ac:dyDescent="0.25">
      <c r="A55" s="47">
        <v>3</v>
      </c>
      <c r="B55" s="47"/>
      <c r="C55" s="47"/>
      <c r="D55" s="73" t="s">
        <v>90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5"/>
      <c r="AC55" s="132">
        <f>103000+8000+13000+15000+13000</f>
        <v>152000</v>
      </c>
      <c r="AD55" s="132"/>
      <c r="AE55" s="132"/>
      <c r="AF55" s="132"/>
      <c r="AG55" s="132"/>
      <c r="AH55" s="132"/>
      <c r="AI55" s="132"/>
      <c r="AJ55" s="132"/>
      <c r="AK55" s="46">
        <v>0</v>
      </c>
      <c r="AL55" s="46"/>
      <c r="AM55" s="46"/>
      <c r="AN55" s="46"/>
      <c r="AO55" s="46"/>
      <c r="AP55" s="46"/>
      <c r="AQ55" s="46"/>
      <c r="AR55" s="46"/>
      <c r="AS55" s="46">
        <f>AC55+AK55</f>
        <v>152000</v>
      </c>
      <c r="AT55" s="46"/>
      <c r="AU55" s="46"/>
      <c r="AV55" s="46"/>
      <c r="AW55" s="46"/>
      <c r="AX55" s="46"/>
      <c r="AY55" s="46"/>
      <c r="AZ55" s="46"/>
      <c r="BA55" s="40"/>
      <c r="BB55" s="40"/>
      <c r="BC55" s="40"/>
      <c r="BD55" s="40"/>
      <c r="BE55" s="40"/>
      <c r="BF55" s="40"/>
      <c r="BG55" s="40"/>
      <c r="BH55" s="40"/>
      <c r="BI55" s="8"/>
      <c r="BJ55" s="8"/>
      <c r="BK55" s="8"/>
      <c r="BL55" s="8"/>
    </row>
    <row r="56" spans="1:79" s="2" customFormat="1" x14ac:dyDescent="0.25">
      <c r="A56" s="52"/>
      <c r="B56" s="52"/>
      <c r="C56" s="52"/>
      <c r="D56" s="102" t="s">
        <v>64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4"/>
      <c r="AC56" s="57">
        <f>AC55+AC54+AC53</f>
        <v>6373650</v>
      </c>
      <c r="AD56" s="57"/>
      <c r="AE56" s="57"/>
      <c r="AF56" s="57"/>
      <c r="AG56" s="57"/>
      <c r="AH56" s="57"/>
      <c r="AI56" s="57"/>
      <c r="AJ56" s="57"/>
      <c r="AK56" s="57">
        <v>0</v>
      </c>
      <c r="AL56" s="57"/>
      <c r="AM56" s="57"/>
      <c r="AN56" s="57"/>
      <c r="AO56" s="57"/>
      <c r="AP56" s="57"/>
      <c r="AQ56" s="57"/>
      <c r="AR56" s="57"/>
      <c r="AS56" s="57">
        <f>AC56+AK56</f>
        <v>6373650</v>
      </c>
      <c r="AT56" s="57"/>
      <c r="AU56" s="57"/>
      <c r="AV56" s="57"/>
      <c r="AW56" s="57"/>
      <c r="AX56" s="57"/>
      <c r="AY56" s="57"/>
      <c r="AZ56" s="57"/>
      <c r="BA56" s="41"/>
      <c r="BB56" s="41"/>
      <c r="BC56" s="41"/>
      <c r="BD56" s="41"/>
      <c r="BE56" s="41"/>
      <c r="BF56" s="41"/>
      <c r="BG56" s="41"/>
      <c r="BH56" s="41"/>
      <c r="BI56" s="39"/>
      <c r="BJ56" s="39"/>
      <c r="BK56" s="39"/>
      <c r="BL56" s="39"/>
    </row>
    <row r="57" spans="1:79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79" ht="15.75" customHeight="1" x14ac:dyDescent="0.25">
      <c r="A58" s="101" t="s">
        <v>42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</row>
    <row r="59" spans="1:79" ht="15" customHeight="1" x14ac:dyDescent="0.25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</row>
    <row r="60" spans="1:79" ht="15.9" customHeight="1" x14ac:dyDescent="0.25">
      <c r="A60" s="62" t="s">
        <v>28</v>
      </c>
      <c r="B60" s="62"/>
      <c r="C60" s="62"/>
      <c r="D60" s="95" t="s">
        <v>34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62" t="s">
        <v>29</v>
      </c>
      <c r="AC60" s="62"/>
      <c r="AD60" s="62"/>
      <c r="AE60" s="62"/>
      <c r="AF60" s="62"/>
      <c r="AG60" s="62"/>
      <c r="AH60" s="62"/>
      <c r="AI60" s="62"/>
      <c r="AJ60" s="62" t="s">
        <v>30</v>
      </c>
      <c r="AK60" s="62"/>
      <c r="AL60" s="62"/>
      <c r="AM60" s="62"/>
      <c r="AN60" s="62"/>
      <c r="AO60" s="62"/>
      <c r="AP60" s="62"/>
      <c r="AQ60" s="62"/>
      <c r="AR60" s="62" t="s">
        <v>27</v>
      </c>
      <c r="AS60" s="62"/>
      <c r="AT60" s="62"/>
      <c r="AU60" s="62"/>
      <c r="AV60" s="62"/>
      <c r="AW60" s="62"/>
      <c r="AX60" s="62"/>
      <c r="AY60" s="62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79" ht="29.1" customHeight="1" x14ac:dyDescent="0.25">
      <c r="A61" s="62"/>
      <c r="B61" s="62"/>
      <c r="C61" s="62"/>
      <c r="D61" s="98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100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79" ht="15.75" customHeight="1" x14ac:dyDescent="0.25">
      <c r="A62" s="62">
        <v>1</v>
      </c>
      <c r="B62" s="62"/>
      <c r="C62" s="62"/>
      <c r="D62" s="63">
        <v>2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62">
        <v>3</v>
      </c>
      <c r="AC62" s="62"/>
      <c r="AD62" s="62"/>
      <c r="AE62" s="62"/>
      <c r="AF62" s="62"/>
      <c r="AG62" s="62"/>
      <c r="AH62" s="62"/>
      <c r="AI62" s="62"/>
      <c r="AJ62" s="62">
        <v>4</v>
      </c>
      <c r="AK62" s="62"/>
      <c r="AL62" s="62"/>
      <c r="AM62" s="62"/>
      <c r="AN62" s="62"/>
      <c r="AO62" s="62"/>
      <c r="AP62" s="62"/>
      <c r="AQ62" s="62"/>
      <c r="AR62" s="62">
        <v>5</v>
      </c>
      <c r="AS62" s="62"/>
      <c r="AT62" s="62"/>
      <c r="AU62" s="62"/>
      <c r="AV62" s="62"/>
      <c r="AW62" s="62"/>
      <c r="AX62" s="62"/>
      <c r="AY62" s="62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79" ht="12.75" hidden="1" customHeight="1" x14ac:dyDescent="0.25">
      <c r="A63" s="47" t="s">
        <v>6</v>
      </c>
      <c r="B63" s="47"/>
      <c r="C63" s="47"/>
      <c r="D63" s="87" t="s">
        <v>7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69" t="s">
        <v>8</v>
      </c>
      <c r="AC63" s="69"/>
      <c r="AD63" s="69"/>
      <c r="AE63" s="69"/>
      <c r="AF63" s="69"/>
      <c r="AG63" s="69"/>
      <c r="AH63" s="69"/>
      <c r="AI63" s="69"/>
      <c r="AJ63" s="69" t="s">
        <v>9</v>
      </c>
      <c r="AK63" s="69"/>
      <c r="AL63" s="69"/>
      <c r="AM63" s="69"/>
      <c r="AN63" s="69"/>
      <c r="AO63" s="69"/>
      <c r="AP63" s="69"/>
      <c r="AQ63" s="69"/>
      <c r="AR63" s="69" t="s">
        <v>10</v>
      </c>
      <c r="AS63" s="69"/>
      <c r="AT63" s="69"/>
      <c r="AU63" s="69"/>
      <c r="AV63" s="69"/>
      <c r="AW63" s="69"/>
      <c r="AX63" s="69"/>
      <c r="AY63" s="69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CA63" s="1" t="s">
        <v>15</v>
      </c>
    </row>
    <row r="64" spans="1:79" s="2" customFormat="1" ht="12.75" customHeight="1" x14ac:dyDescent="0.25">
      <c r="A64" s="52"/>
      <c r="B64" s="52"/>
      <c r="C64" s="52"/>
      <c r="D64" s="61" t="s">
        <v>27</v>
      </c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>
        <f>AB64+AJ64</f>
        <v>0</v>
      </c>
      <c r="AS64" s="57"/>
      <c r="AT64" s="57"/>
      <c r="AU64" s="57"/>
      <c r="AV64" s="57"/>
      <c r="AW64" s="57"/>
      <c r="AX64" s="57"/>
      <c r="AY64" s="57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2" t="s">
        <v>16</v>
      </c>
    </row>
    <row r="65" spans="1:79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79" ht="15.75" customHeight="1" x14ac:dyDescent="0.25">
      <c r="A66" s="93" t="s">
        <v>43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</row>
    <row r="67" spans="1:79" ht="30" customHeight="1" x14ac:dyDescent="0.25">
      <c r="A67" s="62" t="s">
        <v>28</v>
      </c>
      <c r="B67" s="62"/>
      <c r="C67" s="62"/>
      <c r="D67" s="62"/>
      <c r="E67" s="62"/>
      <c r="F67" s="62"/>
      <c r="G67" s="63" t="s">
        <v>44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2</v>
      </c>
      <c r="AA67" s="62"/>
      <c r="AB67" s="62"/>
      <c r="AC67" s="62"/>
      <c r="AD67" s="62"/>
      <c r="AE67" s="62" t="s">
        <v>1</v>
      </c>
      <c r="AF67" s="62"/>
      <c r="AG67" s="62"/>
      <c r="AH67" s="62"/>
      <c r="AI67" s="62"/>
      <c r="AJ67" s="62"/>
      <c r="AK67" s="62"/>
      <c r="AL67" s="62"/>
      <c r="AM67" s="62"/>
      <c r="AN67" s="62"/>
      <c r="AO67" s="63" t="s">
        <v>29</v>
      </c>
      <c r="AP67" s="64"/>
      <c r="AQ67" s="64"/>
      <c r="AR67" s="64"/>
      <c r="AS67" s="64"/>
      <c r="AT67" s="64"/>
      <c r="AU67" s="64"/>
      <c r="AV67" s="65"/>
      <c r="AW67" s="63" t="s">
        <v>30</v>
      </c>
      <c r="AX67" s="64"/>
      <c r="AY67" s="64"/>
      <c r="AZ67" s="64"/>
      <c r="BA67" s="64"/>
      <c r="BB67" s="64"/>
      <c r="BC67" s="64"/>
      <c r="BD67" s="65"/>
      <c r="BE67" s="63" t="s">
        <v>27</v>
      </c>
      <c r="BF67" s="64"/>
      <c r="BG67" s="64"/>
      <c r="BH67" s="64"/>
      <c r="BI67" s="64"/>
      <c r="BJ67" s="64"/>
      <c r="BK67" s="64"/>
      <c r="BL67" s="65"/>
    </row>
    <row r="68" spans="1:79" ht="15.75" customHeight="1" x14ac:dyDescent="0.25">
      <c r="A68" s="62">
        <v>1</v>
      </c>
      <c r="B68" s="62"/>
      <c r="C68" s="62"/>
      <c r="D68" s="62"/>
      <c r="E68" s="62"/>
      <c r="F68" s="62"/>
      <c r="G68" s="63">
        <v>2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>
        <v>3</v>
      </c>
      <c r="AA68" s="62"/>
      <c r="AB68" s="62"/>
      <c r="AC68" s="62"/>
      <c r="AD68" s="62"/>
      <c r="AE68" s="62">
        <v>4</v>
      </c>
      <c r="AF68" s="62"/>
      <c r="AG68" s="62"/>
      <c r="AH68" s="62"/>
      <c r="AI68" s="62"/>
      <c r="AJ68" s="62"/>
      <c r="AK68" s="62"/>
      <c r="AL68" s="62"/>
      <c r="AM68" s="62"/>
      <c r="AN68" s="62"/>
      <c r="AO68" s="62">
        <v>5</v>
      </c>
      <c r="AP68" s="62"/>
      <c r="AQ68" s="62"/>
      <c r="AR68" s="62"/>
      <c r="AS68" s="62"/>
      <c r="AT68" s="62"/>
      <c r="AU68" s="62"/>
      <c r="AV68" s="62"/>
      <c r="AW68" s="62">
        <v>6</v>
      </c>
      <c r="AX68" s="62"/>
      <c r="AY68" s="62"/>
      <c r="AZ68" s="62"/>
      <c r="BA68" s="62"/>
      <c r="BB68" s="62"/>
      <c r="BC68" s="62"/>
      <c r="BD68" s="62"/>
      <c r="BE68" s="62">
        <v>7</v>
      </c>
      <c r="BF68" s="62"/>
      <c r="BG68" s="62"/>
      <c r="BH68" s="62"/>
      <c r="BI68" s="62"/>
      <c r="BJ68" s="62"/>
      <c r="BK68" s="62"/>
      <c r="BL68" s="62"/>
    </row>
    <row r="69" spans="1:79" ht="12.75" hidden="1" customHeight="1" x14ac:dyDescent="0.25">
      <c r="A69" s="47" t="s">
        <v>33</v>
      </c>
      <c r="B69" s="47"/>
      <c r="C69" s="47"/>
      <c r="D69" s="47"/>
      <c r="E69" s="47"/>
      <c r="F69" s="47"/>
      <c r="G69" s="87" t="s">
        <v>7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47" t="s">
        <v>19</v>
      </c>
      <c r="AA69" s="47"/>
      <c r="AB69" s="47"/>
      <c r="AC69" s="47"/>
      <c r="AD69" s="47"/>
      <c r="AE69" s="90" t="s">
        <v>32</v>
      </c>
      <c r="AF69" s="90"/>
      <c r="AG69" s="90"/>
      <c r="AH69" s="90"/>
      <c r="AI69" s="90"/>
      <c r="AJ69" s="90"/>
      <c r="AK69" s="90"/>
      <c r="AL69" s="90"/>
      <c r="AM69" s="90"/>
      <c r="AN69" s="87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10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2" customFormat="1" ht="12.75" customHeight="1" x14ac:dyDescent="0.25">
      <c r="A70" s="52">
        <v>0</v>
      </c>
      <c r="B70" s="52"/>
      <c r="C70" s="52"/>
      <c r="D70" s="52"/>
      <c r="E70" s="52"/>
      <c r="F70" s="52"/>
      <c r="G70" s="84" t="s">
        <v>65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  <c r="Z70" s="56"/>
      <c r="AA70" s="56"/>
      <c r="AB70" s="56"/>
      <c r="AC70" s="56"/>
      <c r="AD70" s="56"/>
      <c r="AE70" s="60"/>
      <c r="AF70" s="60"/>
      <c r="AG70" s="60"/>
      <c r="AH70" s="60"/>
      <c r="AI70" s="60"/>
      <c r="AJ70" s="60"/>
      <c r="AK70" s="60"/>
      <c r="AL70" s="60"/>
      <c r="AM70" s="60"/>
      <c r="AN70" s="61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>
        <f t="shared" ref="BE70:BE93" si="0">AO70+AW70</f>
        <v>0</v>
      </c>
      <c r="BF70" s="57"/>
      <c r="BG70" s="57"/>
      <c r="BH70" s="57"/>
      <c r="BI70" s="57"/>
      <c r="BJ70" s="57"/>
      <c r="BK70" s="57"/>
      <c r="BL70" s="57"/>
      <c r="CA70" s="2" t="s">
        <v>18</v>
      </c>
    </row>
    <row r="71" spans="1:79" ht="13.2" customHeight="1" x14ac:dyDescent="0.25">
      <c r="A71" s="47">
        <v>1</v>
      </c>
      <c r="B71" s="47"/>
      <c r="C71" s="47"/>
      <c r="D71" s="47"/>
      <c r="E71" s="47"/>
      <c r="F71" s="47"/>
      <c r="G71" s="48" t="s">
        <v>91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 t="s">
        <v>66</v>
      </c>
      <c r="AA71" s="51"/>
      <c r="AB71" s="51"/>
      <c r="AC71" s="51"/>
      <c r="AD71" s="51"/>
      <c r="AE71" s="58" t="s">
        <v>81</v>
      </c>
      <c r="AF71" s="58"/>
      <c r="AG71" s="58"/>
      <c r="AH71" s="58"/>
      <c r="AI71" s="58"/>
      <c r="AJ71" s="58"/>
      <c r="AK71" s="58"/>
      <c r="AL71" s="58"/>
      <c r="AM71" s="58"/>
      <c r="AN71" s="59"/>
      <c r="AO71" s="46">
        <v>1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f t="shared" si="0"/>
        <v>1</v>
      </c>
      <c r="BF71" s="46"/>
      <c r="BG71" s="46"/>
      <c r="BH71" s="46"/>
      <c r="BI71" s="46"/>
      <c r="BJ71" s="46"/>
      <c r="BK71" s="46"/>
      <c r="BL71" s="46"/>
    </row>
    <row r="72" spans="1:79" ht="26.4" customHeight="1" x14ac:dyDescent="0.25">
      <c r="A72" s="47">
        <v>2</v>
      </c>
      <c r="B72" s="47"/>
      <c r="C72" s="47"/>
      <c r="D72" s="47"/>
      <c r="E72" s="47"/>
      <c r="F72" s="47"/>
      <c r="G72" s="48" t="s">
        <v>92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 t="s">
        <v>66</v>
      </c>
      <c r="AA72" s="51"/>
      <c r="AB72" s="51"/>
      <c r="AC72" s="51"/>
      <c r="AD72" s="51"/>
      <c r="AE72" s="58" t="s">
        <v>67</v>
      </c>
      <c r="AF72" s="58"/>
      <c r="AG72" s="58"/>
      <c r="AH72" s="58"/>
      <c r="AI72" s="58"/>
      <c r="AJ72" s="58"/>
      <c r="AK72" s="58"/>
      <c r="AL72" s="58"/>
      <c r="AM72" s="58"/>
      <c r="AN72" s="59"/>
      <c r="AO72" s="46">
        <v>23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f t="shared" si="0"/>
        <v>23</v>
      </c>
      <c r="BF72" s="46"/>
      <c r="BG72" s="46"/>
      <c r="BH72" s="46"/>
      <c r="BI72" s="46"/>
      <c r="BJ72" s="46"/>
      <c r="BK72" s="46"/>
      <c r="BL72" s="46"/>
    </row>
    <row r="73" spans="1:79" ht="13.2" customHeight="1" x14ac:dyDescent="0.25">
      <c r="A73" s="47">
        <v>3</v>
      </c>
      <c r="B73" s="47"/>
      <c r="C73" s="47"/>
      <c r="D73" s="47"/>
      <c r="E73" s="47"/>
      <c r="F73" s="47"/>
      <c r="G73" s="48" t="s">
        <v>93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 t="s">
        <v>66</v>
      </c>
      <c r="AA73" s="51"/>
      <c r="AB73" s="51"/>
      <c r="AC73" s="51"/>
      <c r="AD73" s="51"/>
      <c r="AE73" s="58" t="s">
        <v>81</v>
      </c>
      <c r="AF73" s="58"/>
      <c r="AG73" s="58"/>
      <c r="AH73" s="58"/>
      <c r="AI73" s="58"/>
      <c r="AJ73" s="58"/>
      <c r="AK73" s="58"/>
      <c r="AL73" s="58"/>
      <c r="AM73" s="58"/>
      <c r="AN73" s="59"/>
      <c r="AO73" s="46">
        <v>1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f t="shared" si="0"/>
        <v>1</v>
      </c>
      <c r="BF73" s="46"/>
      <c r="BG73" s="46"/>
      <c r="BH73" s="46"/>
      <c r="BI73" s="46"/>
      <c r="BJ73" s="46"/>
      <c r="BK73" s="46"/>
      <c r="BL73" s="46"/>
    </row>
    <row r="74" spans="1:79" ht="26.4" customHeight="1" x14ac:dyDescent="0.25">
      <c r="A74" s="47">
        <v>4</v>
      </c>
      <c r="B74" s="47"/>
      <c r="C74" s="47"/>
      <c r="D74" s="47"/>
      <c r="E74" s="47"/>
      <c r="F74" s="47"/>
      <c r="G74" s="48" t="s">
        <v>94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 t="s">
        <v>66</v>
      </c>
      <c r="AA74" s="51"/>
      <c r="AB74" s="51"/>
      <c r="AC74" s="51"/>
      <c r="AD74" s="51"/>
      <c r="AE74" s="58" t="s">
        <v>67</v>
      </c>
      <c r="AF74" s="58"/>
      <c r="AG74" s="58"/>
      <c r="AH74" s="58"/>
      <c r="AI74" s="58"/>
      <c r="AJ74" s="58"/>
      <c r="AK74" s="58"/>
      <c r="AL74" s="58"/>
      <c r="AM74" s="58"/>
      <c r="AN74" s="59"/>
      <c r="AO74" s="46">
        <v>13.5</v>
      </c>
      <c r="AP74" s="46"/>
      <c r="AQ74" s="46"/>
      <c r="AR74" s="46"/>
      <c r="AS74" s="46"/>
      <c r="AT74" s="46"/>
      <c r="AU74" s="46"/>
      <c r="AV74" s="46"/>
      <c r="AW74" s="46">
        <v>0</v>
      </c>
      <c r="AX74" s="46"/>
      <c r="AY74" s="46"/>
      <c r="AZ74" s="46"/>
      <c r="BA74" s="46"/>
      <c r="BB74" s="46"/>
      <c r="BC74" s="46"/>
      <c r="BD74" s="46"/>
      <c r="BE74" s="46">
        <f t="shared" si="0"/>
        <v>13.5</v>
      </c>
      <c r="BF74" s="46"/>
      <c r="BG74" s="46"/>
      <c r="BH74" s="46"/>
      <c r="BI74" s="46"/>
      <c r="BJ74" s="46"/>
      <c r="BK74" s="46"/>
      <c r="BL74" s="46"/>
    </row>
    <row r="75" spans="1:79" ht="13.2" customHeight="1" x14ac:dyDescent="0.25">
      <c r="A75" s="47">
        <v>5</v>
      </c>
      <c r="B75" s="47"/>
      <c r="C75" s="47"/>
      <c r="D75" s="47"/>
      <c r="E75" s="47"/>
      <c r="F75" s="47"/>
      <c r="G75" s="48" t="s">
        <v>95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 t="s">
        <v>66</v>
      </c>
      <c r="AA75" s="51"/>
      <c r="AB75" s="51"/>
      <c r="AC75" s="51"/>
      <c r="AD75" s="51"/>
      <c r="AE75" s="58" t="s">
        <v>67</v>
      </c>
      <c r="AF75" s="58"/>
      <c r="AG75" s="58"/>
      <c r="AH75" s="58"/>
      <c r="AI75" s="58"/>
      <c r="AJ75" s="58"/>
      <c r="AK75" s="58"/>
      <c r="AL75" s="58"/>
      <c r="AM75" s="58"/>
      <c r="AN75" s="59"/>
      <c r="AO75" s="46">
        <v>4</v>
      </c>
      <c r="AP75" s="46"/>
      <c r="AQ75" s="46"/>
      <c r="AR75" s="46"/>
      <c r="AS75" s="46"/>
      <c r="AT75" s="46"/>
      <c r="AU75" s="46"/>
      <c r="AV75" s="46"/>
      <c r="AW75" s="46">
        <v>0</v>
      </c>
      <c r="AX75" s="46"/>
      <c r="AY75" s="46"/>
      <c r="AZ75" s="46"/>
      <c r="BA75" s="46"/>
      <c r="BB75" s="46"/>
      <c r="BC75" s="46"/>
      <c r="BD75" s="46"/>
      <c r="BE75" s="46">
        <f t="shared" si="0"/>
        <v>4</v>
      </c>
      <c r="BF75" s="46"/>
      <c r="BG75" s="46"/>
      <c r="BH75" s="46"/>
      <c r="BI75" s="46"/>
      <c r="BJ75" s="46"/>
      <c r="BK75" s="46"/>
      <c r="BL75" s="46"/>
    </row>
    <row r="76" spans="1:79" ht="13.2" customHeight="1" x14ac:dyDescent="0.25">
      <c r="A76" s="47">
        <v>6</v>
      </c>
      <c r="B76" s="47"/>
      <c r="C76" s="47"/>
      <c r="D76" s="47"/>
      <c r="E76" s="47"/>
      <c r="F76" s="47"/>
      <c r="G76" s="48" t="s">
        <v>96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 t="s">
        <v>66</v>
      </c>
      <c r="AA76" s="51"/>
      <c r="AB76" s="51"/>
      <c r="AC76" s="51"/>
      <c r="AD76" s="51"/>
      <c r="AE76" s="58" t="s">
        <v>81</v>
      </c>
      <c r="AF76" s="58"/>
      <c r="AG76" s="58"/>
      <c r="AH76" s="58"/>
      <c r="AI76" s="58"/>
      <c r="AJ76" s="58"/>
      <c r="AK76" s="58"/>
      <c r="AL76" s="58"/>
      <c r="AM76" s="58"/>
      <c r="AN76" s="59"/>
      <c r="AO76" s="46">
        <v>1</v>
      </c>
      <c r="AP76" s="46"/>
      <c r="AQ76" s="46"/>
      <c r="AR76" s="46"/>
      <c r="AS76" s="46"/>
      <c r="AT76" s="46"/>
      <c r="AU76" s="46"/>
      <c r="AV76" s="46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f t="shared" si="0"/>
        <v>1</v>
      </c>
      <c r="BF76" s="46"/>
      <c r="BG76" s="46"/>
      <c r="BH76" s="46"/>
      <c r="BI76" s="46"/>
      <c r="BJ76" s="46"/>
      <c r="BK76" s="46"/>
      <c r="BL76" s="46"/>
    </row>
    <row r="77" spans="1:79" ht="26.4" customHeight="1" x14ac:dyDescent="0.25">
      <c r="A77" s="47">
        <v>7</v>
      </c>
      <c r="B77" s="47"/>
      <c r="C77" s="47"/>
      <c r="D77" s="47"/>
      <c r="E77" s="47"/>
      <c r="F77" s="47"/>
      <c r="G77" s="48" t="s">
        <v>97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51" t="s">
        <v>66</v>
      </c>
      <c r="AA77" s="51"/>
      <c r="AB77" s="51"/>
      <c r="AC77" s="51"/>
      <c r="AD77" s="51"/>
      <c r="AE77" s="58" t="s">
        <v>67</v>
      </c>
      <c r="AF77" s="58"/>
      <c r="AG77" s="58"/>
      <c r="AH77" s="58"/>
      <c r="AI77" s="58"/>
      <c r="AJ77" s="58"/>
      <c r="AK77" s="58"/>
      <c r="AL77" s="58"/>
      <c r="AM77" s="58"/>
      <c r="AN77" s="59"/>
      <c r="AO77" s="46">
        <v>1</v>
      </c>
      <c r="AP77" s="46"/>
      <c r="AQ77" s="46"/>
      <c r="AR77" s="46"/>
      <c r="AS77" s="46"/>
      <c r="AT77" s="46"/>
      <c r="AU77" s="46"/>
      <c r="AV77" s="46"/>
      <c r="AW77" s="46">
        <v>0</v>
      </c>
      <c r="AX77" s="46"/>
      <c r="AY77" s="46"/>
      <c r="AZ77" s="46"/>
      <c r="BA77" s="46"/>
      <c r="BB77" s="46"/>
      <c r="BC77" s="46"/>
      <c r="BD77" s="46"/>
      <c r="BE77" s="46">
        <f t="shared" si="0"/>
        <v>1</v>
      </c>
      <c r="BF77" s="46"/>
      <c r="BG77" s="46"/>
      <c r="BH77" s="46"/>
      <c r="BI77" s="46"/>
      <c r="BJ77" s="46"/>
      <c r="BK77" s="46"/>
      <c r="BL77" s="46"/>
    </row>
    <row r="78" spans="1:79" s="2" customFormat="1" ht="12.75" customHeight="1" x14ac:dyDescent="0.25">
      <c r="A78" s="52">
        <v>0</v>
      </c>
      <c r="B78" s="52"/>
      <c r="C78" s="52"/>
      <c r="D78" s="52"/>
      <c r="E78" s="52"/>
      <c r="F78" s="52"/>
      <c r="G78" s="53" t="s">
        <v>68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6"/>
      <c r="AA78" s="56"/>
      <c r="AB78" s="56"/>
      <c r="AC78" s="56"/>
      <c r="AD78" s="56"/>
      <c r="AE78" s="60"/>
      <c r="AF78" s="60"/>
      <c r="AG78" s="60"/>
      <c r="AH78" s="60"/>
      <c r="AI78" s="60"/>
      <c r="AJ78" s="60"/>
      <c r="AK78" s="60"/>
      <c r="AL78" s="60"/>
      <c r="AM78" s="60"/>
      <c r="AN78" s="61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>
        <f t="shared" si="0"/>
        <v>0</v>
      </c>
      <c r="BF78" s="57"/>
      <c r="BG78" s="57"/>
      <c r="BH78" s="57"/>
      <c r="BI78" s="57"/>
      <c r="BJ78" s="57"/>
      <c r="BK78" s="57"/>
      <c r="BL78" s="57"/>
    </row>
    <row r="79" spans="1:79" ht="26.4" customHeight="1" x14ac:dyDescent="0.25">
      <c r="A79" s="47">
        <v>8</v>
      </c>
      <c r="B79" s="47"/>
      <c r="C79" s="47"/>
      <c r="D79" s="47"/>
      <c r="E79" s="47"/>
      <c r="F79" s="47"/>
      <c r="G79" s="48" t="s">
        <v>98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 t="s">
        <v>66</v>
      </c>
      <c r="AA79" s="51"/>
      <c r="AB79" s="51"/>
      <c r="AC79" s="51"/>
      <c r="AD79" s="51"/>
      <c r="AE79" s="58" t="s">
        <v>81</v>
      </c>
      <c r="AF79" s="58"/>
      <c r="AG79" s="58"/>
      <c r="AH79" s="58"/>
      <c r="AI79" s="58"/>
      <c r="AJ79" s="58"/>
      <c r="AK79" s="58"/>
      <c r="AL79" s="58"/>
      <c r="AM79" s="58"/>
      <c r="AN79" s="59"/>
      <c r="AO79" s="46">
        <v>42</v>
      </c>
      <c r="AP79" s="46"/>
      <c r="AQ79" s="46"/>
      <c r="AR79" s="46"/>
      <c r="AS79" s="46"/>
      <c r="AT79" s="46"/>
      <c r="AU79" s="46"/>
      <c r="AV79" s="46"/>
      <c r="AW79" s="46">
        <v>0</v>
      </c>
      <c r="AX79" s="46"/>
      <c r="AY79" s="46"/>
      <c r="AZ79" s="46"/>
      <c r="BA79" s="46"/>
      <c r="BB79" s="46"/>
      <c r="BC79" s="46"/>
      <c r="BD79" s="46"/>
      <c r="BE79" s="46">
        <f t="shared" si="0"/>
        <v>42</v>
      </c>
      <c r="BF79" s="46"/>
      <c r="BG79" s="46"/>
      <c r="BH79" s="46"/>
      <c r="BI79" s="46"/>
      <c r="BJ79" s="46"/>
      <c r="BK79" s="46"/>
      <c r="BL79" s="46"/>
    </row>
    <row r="80" spans="1:79" ht="13.2" customHeight="1" x14ac:dyDescent="0.25">
      <c r="A80" s="47">
        <v>9</v>
      </c>
      <c r="B80" s="47"/>
      <c r="C80" s="47"/>
      <c r="D80" s="47"/>
      <c r="E80" s="47"/>
      <c r="F80" s="47"/>
      <c r="G80" s="48" t="s">
        <v>99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 t="s">
        <v>66</v>
      </c>
      <c r="AA80" s="51"/>
      <c r="AB80" s="51"/>
      <c r="AC80" s="51"/>
      <c r="AD80" s="51"/>
      <c r="AE80" s="48" t="s">
        <v>82</v>
      </c>
      <c r="AF80" s="49"/>
      <c r="AG80" s="49"/>
      <c r="AH80" s="49"/>
      <c r="AI80" s="49"/>
      <c r="AJ80" s="49"/>
      <c r="AK80" s="49"/>
      <c r="AL80" s="49"/>
      <c r="AM80" s="49"/>
      <c r="AN80" s="50"/>
      <c r="AO80" s="46">
        <v>1607</v>
      </c>
      <c r="AP80" s="46"/>
      <c r="AQ80" s="46"/>
      <c r="AR80" s="46"/>
      <c r="AS80" s="46"/>
      <c r="AT80" s="46"/>
      <c r="AU80" s="46"/>
      <c r="AV80" s="46"/>
      <c r="AW80" s="46">
        <v>0</v>
      </c>
      <c r="AX80" s="46"/>
      <c r="AY80" s="46"/>
      <c r="AZ80" s="46"/>
      <c r="BA80" s="46"/>
      <c r="BB80" s="46"/>
      <c r="BC80" s="46"/>
      <c r="BD80" s="46"/>
      <c r="BE80" s="46">
        <f t="shared" si="0"/>
        <v>1607</v>
      </c>
      <c r="BF80" s="46"/>
      <c r="BG80" s="46"/>
      <c r="BH80" s="46"/>
      <c r="BI80" s="46"/>
      <c r="BJ80" s="46"/>
      <c r="BK80" s="46"/>
      <c r="BL80" s="46"/>
    </row>
    <row r="81" spans="1:64" ht="13.2" customHeight="1" x14ac:dyDescent="0.25">
      <c r="A81" s="47">
        <v>10</v>
      </c>
      <c r="B81" s="47"/>
      <c r="C81" s="47"/>
      <c r="D81" s="47"/>
      <c r="E81" s="47"/>
      <c r="F81" s="47"/>
      <c r="G81" s="48" t="s">
        <v>100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1" t="s">
        <v>66</v>
      </c>
      <c r="AA81" s="51"/>
      <c r="AB81" s="51"/>
      <c r="AC81" s="51"/>
      <c r="AD81" s="51"/>
      <c r="AE81" s="48" t="s">
        <v>101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46">
        <v>2502</v>
      </c>
      <c r="AP81" s="46"/>
      <c r="AQ81" s="46"/>
      <c r="AR81" s="46"/>
      <c r="AS81" s="46"/>
      <c r="AT81" s="46"/>
      <c r="AU81" s="46"/>
      <c r="AV81" s="46"/>
      <c r="AW81" s="46">
        <v>0</v>
      </c>
      <c r="AX81" s="46"/>
      <c r="AY81" s="46"/>
      <c r="AZ81" s="46"/>
      <c r="BA81" s="46"/>
      <c r="BB81" s="46"/>
      <c r="BC81" s="46"/>
      <c r="BD81" s="46"/>
      <c r="BE81" s="46">
        <f t="shared" si="0"/>
        <v>2502</v>
      </c>
      <c r="BF81" s="46"/>
      <c r="BG81" s="46"/>
      <c r="BH81" s="46"/>
      <c r="BI81" s="46"/>
      <c r="BJ81" s="46"/>
      <c r="BK81" s="46"/>
      <c r="BL81" s="46"/>
    </row>
    <row r="82" spans="1:64" ht="13.2" customHeight="1" x14ac:dyDescent="0.25">
      <c r="A82" s="47">
        <v>11</v>
      </c>
      <c r="B82" s="47"/>
      <c r="C82" s="47"/>
      <c r="D82" s="47"/>
      <c r="E82" s="47"/>
      <c r="F82" s="47"/>
      <c r="G82" s="48" t="s">
        <v>102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1" t="s">
        <v>66</v>
      </c>
      <c r="AA82" s="51"/>
      <c r="AB82" s="51"/>
      <c r="AC82" s="51"/>
      <c r="AD82" s="51"/>
      <c r="AE82" s="48" t="s">
        <v>101</v>
      </c>
      <c r="AF82" s="49"/>
      <c r="AG82" s="49"/>
      <c r="AH82" s="49"/>
      <c r="AI82" s="49"/>
      <c r="AJ82" s="49"/>
      <c r="AK82" s="49"/>
      <c r="AL82" s="49"/>
      <c r="AM82" s="49"/>
      <c r="AN82" s="50"/>
      <c r="AO82" s="46">
        <v>888</v>
      </c>
      <c r="AP82" s="46"/>
      <c r="AQ82" s="46"/>
      <c r="AR82" s="46"/>
      <c r="AS82" s="46"/>
      <c r="AT82" s="46"/>
      <c r="AU82" s="46"/>
      <c r="AV82" s="46"/>
      <c r="AW82" s="46">
        <v>0</v>
      </c>
      <c r="AX82" s="46"/>
      <c r="AY82" s="46"/>
      <c r="AZ82" s="46"/>
      <c r="BA82" s="46"/>
      <c r="BB82" s="46"/>
      <c r="BC82" s="46"/>
      <c r="BD82" s="46"/>
      <c r="BE82" s="46">
        <f t="shared" si="0"/>
        <v>888</v>
      </c>
      <c r="BF82" s="46"/>
      <c r="BG82" s="46"/>
      <c r="BH82" s="46"/>
      <c r="BI82" s="46"/>
      <c r="BJ82" s="46"/>
      <c r="BK82" s="46"/>
      <c r="BL82" s="46"/>
    </row>
    <row r="83" spans="1:64" ht="13.2" customHeight="1" x14ac:dyDescent="0.25">
      <c r="A83" s="47">
        <v>12</v>
      </c>
      <c r="B83" s="47"/>
      <c r="C83" s="47"/>
      <c r="D83" s="47"/>
      <c r="E83" s="47"/>
      <c r="F83" s="47"/>
      <c r="G83" s="48" t="s">
        <v>103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 t="s">
        <v>66</v>
      </c>
      <c r="AA83" s="51"/>
      <c r="AB83" s="51"/>
      <c r="AC83" s="51"/>
      <c r="AD83" s="51"/>
      <c r="AE83" s="48" t="s">
        <v>101</v>
      </c>
      <c r="AF83" s="49"/>
      <c r="AG83" s="49"/>
      <c r="AH83" s="49"/>
      <c r="AI83" s="49"/>
      <c r="AJ83" s="49"/>
      <c r="AK83" s="49"/>
      <c r="AL83" s="49"/>
      <c r="AM83" s="49"/>
      <c r="AN83" s="50"/>
      <c r="AO83" s="46">
        <v>280</v>
      </c>
      <c r="AP83" s="46"/>
      <c r="AQ83" s="46"/>
      <c r="AR83" s="46"/>
      <c r="AS83" s="46"/>
      <c r="AT83" s="46"/>
      <c r="AU83" s="46"/>
      <c r="AV83" s="46"/>
      <c r="AW83" s="46">
        <v>0</v>
      </c>
      <c r="AX83" s="46"/>
      <c r="AY83" s="46"/>
      <c r="AZ83" s="46"/>
      <c r="BA83" s="46"/>
      <c r="BB83" s="46"/>
      <c r="BC83" s="46"/>
      <c r="BD83" s="46"/>
      <c r="BE83" s="46">
        <f t="shared" si="0"/>
        <v>280</v>
      </c>
      <c r="BF83" s="46"/>
      <c r="BG83" s="46"/>
      <c r="BH83" s="46"/>
      <c r="BI83" s="46"/>
      <c r="BJ83" s="46"/>
      <c r="BK83" s="46"/>
      <c r="BL83" s="46"/>
    </row>
    <row r="84" spans="1:64" ht="13.2" customHeight="1" x14ac:dyDescent="0.25">
      <c r="A84" s="47">
        <v>13</v>
      </c>
      <c r="B84" s="47"/>
      <c r="C84" s="47"/>
      <c r="D84" s="47"/>
      <c r="E84" s="47"/>
      <c r="F84" s="47"/>
      <c r="G84" s="48" t="s">
        <v>104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1" t="s">
        <v>66</v>
      </c>
      <c r="AA84" s="51"/>
      <c r="AB84" s="51"/>
      <c r="AC84" s="51"/>
      <c r="AD84" s="51"/>
      <c r="AE84" s="48" t="s">
        <v>101</v>
      </c>
      <c r="AF84" s="49"/>
      <c r="AG84" s="49"/>
      <c r="AH84" s="49"/>
      <c r="AI84" s="49"/>
      <c r="AJ84" s="49"/>
      <c r="AK84" s="49"/>
      <c r="AL84" s="49"/>
      <c r="AM84" s="49"/>
      <c r="AN84" s="50"/>
      <c r="AO84" s="46">
        <v>1334</v>
      </c>
      <c r="AP84" s="46"/>
      <c r="AQ84" s="46"/>
      <c r="AR84" s="46"/>
      <c r="AS84" s="46"/>
      <c r="AT84" s="46"/>
      <c r="AU84" s="46"/>
      <c r="AV84" s="46"/>
      <c r="AW84" s="46">
        <v>0</v>
      </c>
      <c r="AX84" s="46"/>
      <c r="AY84" s="46"/>
      <c r="AZ84" s="46"/>
      <c r="BA84" s="46"/>
      <c r="BB84" s="46"/>
      <c r="BC84" s="46"/>
      <c r="BD84" s="46"/>
      <c r="BE84" s="46">
        <f t="shared" si="0"/>
        <v>1334</v>
      </c>
      <c r="BF84" s="46"/>
      <c r="BG84" s="46"/>
      <c r="BH84" s="46"/>
      <c r="BI84" s="46"/>
      <c r="BJ84" s="46"/>
      <c r="BK84" s="46"/>
      <c r="BL84" s="46"/>
    </row>
    <row r="85" spans="1:64" ht="26.4" customHeight="1" x14ac:dyDescent="0.25">
      <c r="A85" s="47">
        <v>14</v>
      </c>
      <c r="B85" s="47"/>
      <c r="C85" s="47"/>
      <c r="D85" s="47"/>
      <c r="E85" s="47"/>
      <c r="F85" s="47"/>
      <c r="G85" s="48" t="s">
        <v>105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1" t="s">
        <v>66</v>
      </c>
      <c r="AA85" s="51"/>
      <c r="AB85" s="51"/>
      <c r="AC85" s="51"/>
      <c r="AD85" s="51"/>
      <c r="AE85" s="48" t="s">
        <v>83</v>
      </c>
      <c r="AF85" s="49"/>
      <c r="AG85" s="49"/>
      <c r="AH85" s="49"/>
      <c r="AI85" s="49"/>
      <c r="AJ85" s="49"/>
      <c r="AK85" s="49"/>
      <c r="AL85" s="49"/>
      <c r="AM85" s="49"/>
      <c r="AN85" s="50"/>
      <c r="AO85" s="46">
        <v>235.5</v>
      </c>
      <c r="AP85" s="46"/>
      <c r="AQ85" s="46"/>
      <c r="AR85" s="46"/>
      <c r="AS85" s="46"/>
      <c r="AT85" s="46"/>
      <c r="AU85" s="46"/>
      <c r="AV85" s="46"/>
      <c r="AW85" s="46">
        <v>0</v>
      </c>
      <c r="AX85" s="46"/>
      <c r="AY85" s="46"/>
      <c r="AZ85" s="46"/>
      <c r="BA85" s="46"/>
      <c r="BB85" s="46"/>
      <c r="BC85" s="46"/>
      <c r="BD85" s="46"/>
      <c r="BE85" s="46">
        <f t="shared" si="0"/>
        <v>235.5</v>
      </c>
      <c r="BF85" s="46"/>
      <c r="BG85" s="46"/>
      <c r="BH85" s="46"/>
      <c r="BI85" s="46"/>
      <c r="BJ85" s="46"/>
      <c r="BK85" s="46"/>
      <c r="BL85" s="46"/>
    </row>
    <row r="86" spans="1:64" ht="13.2" customHeight="1" x14ac:dyDescent="0.25">
      <c r="A86" s="47">
        <v>15</v>
      </c>
      <c r="B86" s="47"/>
      <c r="C86" s="47"/>
      <c r="D86" s="47"/>
      <c r="E86" s="47"/>
      <c r="F86" s="47"/>
      <c r="G86" s="48" t="s">
        <v>106</v>
      </c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1" t="s">
        <v>66</v>
      </c>
      <c r="AA86" s="51"/>
      <c r="AB86" s="51"/>
      <c r="AC86" s="51"/>
      <c r="AD86" s="51"/>
      <c r="AE86" s="48" t="s">
        <v>81</v>
      </c>
      <c r="AF86" s="49"/>
      <c r="AG86" s="49"/>
      <c r="AH86" s="49"/>
      <c r="AI86" s="49"/>
      <c r="AJ86" s="49"/>
      <c r="AK86" s="49"/>
      <c r="AL86" s="49"/>
      <c r="AM86" s="49"/>
      <c r="AN86" s="50"/>
      <c r="AO86" s="46">
        <v>42</v>
      </c>
      <c r="AP86" s="46"/>
      <c r="AQ86" s="46"/>
      <c r="AR86" s="46"/>
      <c r="AS86" s="46"/>
      <c r="AT86" s="46"/>
      <c r="AU86" s="46"/>
      <c r="AV86" s="46"/>
      <c r="AW86" s="46">
        <v>0</v>
      </c>
      <c r="AX86" s="46"/>
      <c r="AY86" s="46"/>
      <c r="AZ86" s="46"/>
      <c r="BA86" s="46"/>
      <c r="BB86" s="46"/>
      <c r="BC86" s="46"/>
      <c r="BD86" s="46"/>
      <c r="BE86" s="46">
        <f t="shared" si="0"/>
        <v>42</v>
      </c>
      <c r="BF86" s="46"/>
      <c r="BG86" s="46"/>
      <c r="BH86" s="46"/>
      <c r="BI86" s="46"/>
      <c r="BJ86" s="46"/>
      <c r="BK86" s="46"/>
      <c r="BL86" s="46"/>
    </row>
    <row r="87" spans="1:64" s="2" customFormat="1" ht="12.75" customHeight="1" x14ac:dyDescent="0.25">
      <c r="A87" s="52">
        <v>0</v>
      </c>
      <c r="B87" s="52"/>
      <c r="C87" s="52"/>
      <c r="D87" s="52"/>
      <c r="E87" s="52"/>
      <c r="F87" s="52"/>
      <c r="G87" s="53" t="s">
        <v>69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5"/>
      <c r="Z87" s="56"/>
      <c r="AA87" s="56"/>
      <c r="AB87" s="56"/>
      <c r="AC87" s="56"/>
      <c r="AD87" s="56"/>
      <c r="AE87" s="53"/>
      <c r="AF87" s="54"/>
      <c r="AG87" s="54"/>
      <c r="AH87" s="54"/>
      <c r="AI87" s="54"/>
      <c r="AJ87" s="54"/>
      <c r="AK87" s="54"/>
      <c r="AL87" s="54"/>
      <c r="AM87" s="54"/>
      <c r="AN87" s="55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>
        <f t="shared" si="0"/>
        <v>0</v>
      </c>
      <c r="BF87" s="57"/>
      <c r="BG87" s="57"/>
      <c r="BH87" s="57"/>
      <c r="BI87" s="57"/>
      <c r="BJ87" s="57"/>
      <c r="BK87" s="57"/>
      <c r="BL87" s="57"/>
    </row>
    <row r="88" spans="1:64" ht="79.2" customHeight="1" x14ac:dyDescent="0.25">
      <c r="A88" s="47">
        <v>16</v>
      </c>
      <c r="B88" s="47"/>
      <c r="C88" s="47"/>
      <c r="D88" s="47"/>
      <c r="E88" s="47"/>
      <c r="F88" s="47"/>
      <c r="G88" s="48" t="s">
        <v>107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1" t="s">
        <v>66</v>
      </c>
      <c r="AA88" s="51"/>
      <c r="AB88" s="51"/>
      <c r="AC88" s="51"/>
      <c r="AD88" s="51"/>
      <c r="AE88" s="48" t="s">
        <v>108</v>
      </c>
      <c r="AF88" s="49"/>
      <c r="AG88" s="49"/>
      <c r="AH88" s="49"/>
      <c r="AI88" s="49"/>
      <c r="AJ88" s="49"/>
      <c r="AK88" s="49"/>
      <c r="AL88" s="49"/>
      <c r="AM88" s="49"/>
      <c r="AN88" s="50"/>
      <c r="AO88" s="46">
        <v>2</v>
      </c>
      <c r="AP88" s="46"/>
      <c r="AQ88" s="46"/>
      <c r="AR88" s="46"/>
      <c r="AS88" s="46"/>
      <c r="AT88" s="46"/>
      <c r="AU88" s="46"/>
      <c r="AV88" s="46"/>
      <c r="AW88" s="46">
        <v>0</v>
      </c>
      <c r="AX88" s="46"/>
      <c r="AY88" s="46"/>
      <c r="AZ88" s="46"/>
      <c r="BA88" s="46"/>
      <c r="BB88" s="46"/>
      <c r="BC88" s="46"/>
      <c r="BD88" s="46"/>
      <c r="BE88" s="46">
        <f t="shared" si="0"/>
        <v>2</v>
      </c>
      <c r="BF88" s="46"/>
      <c r="BG88" s="46"/>
      <c r="BH88" s="46"/>
      <c r="BI88" s="46"/>
      <c r="BJ88" s="46"/>
      <c r="BK88" s="46"/>
      <c r="BL88" s="46"/>
    </row>
    <row r="89" spans="1:64" ht="39.6" customHeight="1" x14ac:dyDescent="0.25">
      <c r="A89" s="47">
        <v>17</v>
      </c>
      <c r="B89" s="47"/>
      <c r="C89" s="47"/>
      <c r="D89" s="47"/>
      <c r="E89" s="47"/>
      <c r="F89" s="47"/>
      <c r="G89" s="48" t="s">
        <v>109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1" t="s">
        <v>66</v>
      </c>
      <c r="AA89" s="51"/>
      <c r="AB89" s="51"/>
      <c r="AC89" s="51"/>
      <c r="AD89" s="51"/>
      <c r="AE89" s="48" t="s">
        <v>110</v>
      </c>
      <c r="AF89" s="49"/>
      <c r="AG89" s="49"/>
      <c r="AH89" s="49"/>
      <c r="AI89" s="49"/>
      <c r="AJ89" s="49"/>
      <c r="AK89" s="49"/>
      <c r="AL89" s="49"/>
      <c r="AM89" s="49"/>
      <c r="AN89" s="50"/>
      <c r="AO89" s="46">
        <v>70</v>
      </c>
      <c r="AP89" s="46"/>
      <c r="AQ89" s="46"/>
      <c r="AR89" s="46"/>
      <c r="AS89" s="46"/>
      <c r="AT89" s="46"/>
      <c r="AU89" s="46"/>
      <c r="AV89" s="46"/>
      <c r="AW89" s="46">
        <v>0</v>
      </c>
      <c r="AX89" s="46"/>
      <c r="AY89" s="46"/>
      <c r="AZ89" s="46"/>
      <c r="BA89" s="46"/>
      <c r="BB89" s="46"/>
      <c r="BC89" s="46"/>
      <c r="BD89" s="46"/>
      <c r="BE89" s="46">
        <f t="shared" si="0"/>
        <v>70</v>
      </c>
      <c r="BF89" s="46"/>
      <c r="BG89" s="46"/>
      <c r="BH89" s="46"/>
      <c r="BI89" s="46"/>
      <c r="BJ89" s="46"/>
      <c r="BK89" s="46"/>
      <c r="BL89" s="46"/>
    </row>
    <row r="90" spans="1:64" ht="26.4" customHeight="1" x14ac:dyDescent="0.25">
      <c r="A90" s="47">
        <v>18</v>
      </c>
      <c r="B90" s="47"/>
      <c r="C90" s="47"/>
      <c r="D90" s="47"/>
      <c r="E90" s="47"/>
      <c r="F90" s="47"/>
      <c r="G90" s="48" t="s">
        <v>111</v>
      </c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1" t="s">
        <v>66</v>
      </c>
      <c r="AA90" s="51"/>
      <c r="AB90" s="51"/>
      <c r="AC90" s="51"/>
      <c r="AD90" s="51"/>
      <c r="AE90" s="48" t="s">
        <v>83</v>
      </c>
      <c r="AF90" s="49"/>
      <c r="AG90" s="49"/>
      <c r="AH90" s="49"/>
      <c r="AI90" s="49"/>
      <c r="AJ90" s="49"/>
      <c r="AK90" s="49"/>
      <c r="AL90" s="49"/>
      <c r="AM90" s="49"/>
      <c r="AN90" s="50"/>
      <c r="AO90" s="46">
        <v>17</v>
      </c>
      <c r="AP90" s="46"/>
      <c r="AQ90" s="46"/>
      <c r="AR90" s="46"/>
      <c r="AS90" s="46"/>
      <c r="AT90" s="46"/>
      <c r="AU90" s="46"/>
      <c r="AV90" s="46"/>
      <c r="AW90" s="46">
        <v>0</v>
      </c>
      <c r="AX90" s="46"/>
      <c r="AY90" s="46"/>
      <c r="AZ90" s="46"/>
      <c r="BA90" s="46"/>
      <c r="BB90" s="46"/>
      <c r="BC90" s="46"/>
      <c r="BD90" s="46"/>
      <c r="BE90" s="46">
        <f t="shared" si="0"/>
        <v>17</v>
      </c>
      <c r="BF90" s="46"/>
      <c r="BG90" s="46"/>
      <c r="BH90" s="46"/>
      <c r="BI90" s="46"/>
      <c r="BJ90" s="46"/>
      <c r="BK90" s="46"/>
      <c r="BL90" s="46"/>
    </row>
    <row r="91" spans="1:64" ht="52.8" customHeight="1" x14ac:dyDescent="0.25">
      <c r="A91" s="47">
        <v>19</v>
      </c>
      <c r="B91" s="47"/>
      <c r="C91" s="47"/>
      <c r="D91" s="47"/>
      <c r="E91" s="47"/>
      <c r="F91" s="47"/>
      <c r="G91" s="48" t="s">
        <v>112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1" t="s">
        <v>66</v>
      </c>
      <c r="AA91" s="51"/>
      <c r="AB91" s="51"/>
      <c r="AC91" s="51"/>
      <c r="AD91" s="51"/>
      <c r="AE91" s="48" t="s">
        <v>113</v>
      </c>
      <c r="AF91" s="49"/>
      <c r="AG91" s="49"/>
      <c r="AH91" s="49"/>
      <c r="AI91" s="49"/>
      <c r="AJ91" s="49"/>
      <c r="AK91" s="49"/>
      <c r="AL91" s="49"/>
      <c r="AM91" s="49"/>
      <c r="AN91" s="50"/>
      <c r="AO91" s="46">
        <v>42</v>
      </c>
      <c r="AP91" s="46"/>
      <c r="AQ91" s="46"/>
      <c r="AR91" s="46"/>
      <c r="AS91" s="46"/>
      <c r="AT91" s="46"/>
      <c r="AU91" s="46"/>
      <c r="AV91" s="46"/>
      <c r="AW91" s="46">
        <v>0</v>
      </c>
      <c r="AX91" s="46"/>
      <c r="AY91" s="46"/>
      <c r="AZ91" s="46"/>
      <c r="BA91" s="46"/>
      <c r="BB91" s="46"/>
      <c r="BC91" s="46"/>
      <c r="BD91" s="46"/>
      <c r="BE91" s="46">
        <f t="shared" si="0"/>
        <v>42</v>
      </c>
      <c r="BF91" s="46"/>
      <c r="BG91" s="46"/>
      <c r="BH91" s="46"/>
      <c r="BI91" s="46"/>
      <c r="BJ91" s="46"/>
      <c r="BK91" s="46"/>
      <c r="BL91" s="46"/>
    </row>
    <row r="92" spans="1:64" s="2" customFormat="1" ht="12.75" customHeight="1" x14ac:dyDescent="0.25">
      <c r="A92" s="52">
        <v>0</v>
      </c>
      <c r="B92" s="52"/>
      <c r="C92" s="52"/>
      <c r="D92" s="52"/>
      <c r="E92" s="52"/>
      <c r="F92" s="52"/>
      <c r="G92" s="53" t="s">
        <v>70</v>
      </c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5"/>
      <c r="Z92" s="56"/>
      <c r="AA92" s="56"/>
      <c r="AB92" s="56"/>
      <c r="AC92" s="56"/>
      <c r="AD92" s="56"/>
      <c r="AE92" s="53"/>
      <c r="AF92" s="54"/>
      <c r="AG92" s="54"/>
      <c r="AH92" s="54"/>
      <c r="AI92" s="54"/>
      <c r="AJ92" s="54"/>
      <c r="AK92" s="54"/>
      <c r="AL92" s="54"/>
      <c r="AM92" s="54"/>
      <c r="AN92" s="55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>
        <f t="shared" si="0"/>
        <v>0</v>
      </c>
      <c r="BF92" s="57"/>
      <c r="BG92" s="57"/>
      <c r="BH92" s="57"/>
      <c r="BI92" s="57"/>
      <c r="BJ92" s="57"/>
      <c r="BK92" s="57"/>
      <c r="BL92" s="57"/>
    </row>
    <row r="93" spans="1:64" ht="13.2" customHeight="1" x14ac:dyDescent="0.25">
      <c r="A93" s="47">
        <v>20</v>
      </c>
      <c r="B93" s="47"/>
      <c r="C93" s="47"/>
      <c r="D93" s="47"/>
      <c r="E93" s="47"/>
      <c r="F93" s="47"/>
      <c r="G93" s="48" t="s">
        <v>114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1" t="s">
        <v>71</v>
      </c>
      <c r="AA93" s="51"/>
      <c r="AB93" s="51"/>
      <c r="AC93" s="51"/>
      <c r="AD93" s="51"/>
      <c r="AE93" s="48" t="s">
        <v>80</v>
      </c>
      <c r="AF93" s="49"/>
      <c r="AG93" s="49"/>
      <c r="AH93" s="49"/>
      <c r="AI93" s="49"/>
      <c r="AJ93" s="49"/>
      <c r="AK93" s="49"/>
      <c r="AL93" s="49"/>
      <c r="AM93" s="49"/>
      <c r="AN93" s="50"/>
      <c r="AO93" s="46">
        <v>100</v>
      </c>
      <c r="AP93" s="46"/>
      <c r="AQ93" s="46"/>
      <c r="AR93" s="46"/>
      <c r="AS93" s="46"/>
      <c r="AT93" s="46"/>
      <c r="AU93" s="46"/>
      <c r="AV93" s="46"/>
      <c r="AW93" s="46">
        <v>0</v>
      </c>
      <c r="AX93" s="46"/>
      <c r="AY93" s="46"/>
      <c r="AZ93" s="46"/>
      <c r="BA93" s="46"/>
      <c r="BB93" s="46"/>
      <c r="BC93" s="46"/>
      <c r="BD93" s="46"/>
      <c r="BE93" s="46">
        <f t="shared" si="0"/>
        <v>100</v>
      </c>
      <c r="BF93" s="46"/>
      <c r="BG93" s="46"/>
      <c r="BH93" s="46"/>
      <c r="BI93" s="46"/>
      <c r="BJ93" s="46"/>
      <c r="BK93" s="46"/>
      <c r="BL93" s="46"/>
    </row>
    <row r="94" spans="1:64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</row>
    <row r="95" spans="1:64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ht="31.2" customHeight="1" x14ac:dyDescent="0.25">
      <c r="A96" s="79" t="s">
        <v>124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43"/>
      <c r="AO96" s="82" t="s">
        <v>125</v>
      </c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8"/>
      <c r="BI96" s="8"/>
      <c r="BJ96" s="8"/>
      <c r="BK96" s="8"/>
      <c r="BL96" s="8"/>
    </row>
    <row r="97" spans="1:64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72" t="s">
        <v>5</v>
      </c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8"/>
      <c r="AO97" s="72" t="s">
        <v>52</v>
      </c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8"/>
      <c r="BI97" s="8"/>
      <c r="BJ97" s="8"/>
      <c r="BK97" s="8"/>
      <c r="BL97" s="8"/>
    </row>
    <row r="98" spans="1:64" ht="15.75" customHeight="1" x14ac:dyDescent="0.25">
      <c r="A98" s="83" t="s">
        <v>3</v>
      </c>
      <c r="B98" s="83"/>
      <c r="C98" s="83"/>
      <c r="D98" s="83"/>
      <c r="E98" s="83"/>
      <c r="F98" s="83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ht="13.2" customHeight="1" x14ac:dyDescent="0.25">
      <c r="A99" s="76" t="s">
        <v>75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x14ac:dyDescent="0.25">
      <c r="A100" s="78" t="s">
        <v>47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ht="10.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ht="34.200000000000003" customHeight="1" x14ac:dyDescent="0.25">
      <c r="A102" s="79" t="s">
        <v>123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43"/>
      <c r="AO102" s="82" t="s">
        <v>122</v>
      </c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8"/>
      <c r="BI102" s="8"/>
      <c r="BJ102" s="8"/>
      <c r="BK102" s="8"/>
      <c r="BL102" s="8"/>
    </row>
    <row r="103" spans="1:64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72" t="s">
        <v>5</v>
      </c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8"/>
      <c r="AO103" s="72" t="s">
        <v>52</v>
      </c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8"/>
      <c r="BI103" s="8"/>
      <c r="BJ103" s="8"/>
      <c r="BK103" s="8"/>
      <c r="BL103" s="8"/>
    </row>
    <row r="104" spans="1:64" x14ac:dyDescent="0.25">
      <c r="A104" s="70">
        <v>44531</v>
      </c>
      <c r="B104" s="71"/>
      <c r="C104" s="71"/>
      <c r="D104" s="71"/>
      <c r="E104" s="71"/>
      <c r="F104" s="71"/>
      <c r="G104" s="71"/>
      <c r="H104" s="71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64" x14ac:dyDescent="0.25">
      <c r="A105" s="72" t="s">
        <v>45</v>
      </c>
      <c r="B105" s="72"/>
      <c r="C105" s="72"/>
      <c r="D105" s="72"/>
      <c r="E105" s="72"/>
      <c r="F105" s="72"/>
      <c r="G105" s="72"/>
      <c r="H105" s="72"/>
      <c r="I105" s="44"/>
      <c r="J105" s="44"/>
      <c r="K105" s="44"/>
      <c r="L105" s="44"/>
      <c r="M105" s="44"/>
      <c r="N105" s="44"/>
      <c r="O105" s="44"/>
      <c r="P105" s="44"/>
      <c r="Q105" s="44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  <row r="106" spans="1:64" x14ac:dyDescent="0.25">
      <c r="A106" s="45" t="s">
        <v>46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</sheetData>
  <mergeCells count="33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9:BL39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6:BL36"/>
    <mergeCell ref="A37:BL37"/>
    <mergeCell ref="A43:F43"/>
    <mergeCell ref="G43:BL43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G45:BL45"/>
    <mergeCell ref="A59:AY59"/>
    <mergeCell ref="A60:C61"/>
    <mergeCell ref="D60:AA61"/>
    <mergeCell ref="AB60:AI61"/>
    <mergeCell ref="AJ60:AQ61"/>
    <mergeCell ref="AR60:AY61"/>
    <mergeCell ref="A53:C53"/>
    <mergeCell ref="D53:AB53"/>
    <mergeCell ref="AC53:AJ53"/>
    <mergeCell ref="AK53:AR53"/>
    <mergeCell ref="AS53:AZ53"/>
    <mergeCell ref="A58:BL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64:C64"/>
    <mergeCell ref="D64:AA64"/>
    <mergeCell ref="AB64:AI64"/>
    <mergeCell ref="AJ64:AQ64"/>
    <mergeCell ref="AR64:AY64"/>
    <mergeCell ref="A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104:H104"/>
    <mergeCell ref="A105:H105"/>
    <mergeCell ref="A33:F33"/>
    <mergeCell ref="G33:BL33"/>
    <mergeCell ref="A34:F34"/>
    <mergeCell ref="G34:BL34"/>
    <mergeCell ref="A44:F44"/>
    <mergeCell ref="G44:BL44"/>
    <mergeCell ref="A99:AS99"/>
    <mergeCell ref="A100:AS100"/>
    <mergeCell ref="A102:V102"/>
    <mergeCell ref="W102:AM102"/>
    <mergeCell ref="AO102:BG102"/>
    <mergeCell ref="W103:AM103"/>
    <mergeCell ref="AO103:BG103"/>
    <mergeCell ref="A96:V96"/>
    <mergeCell ref="W96:AM96"/>
    <mergeCell ref="AO96:BG96"/>
    <mergeCell ref="W97:AM97"/>
    <mergeCell ref="AO97:BG97"/>
    <mergeCell ref="A98:F98"/>
    <mergeCell ref="BE69:BL69"/>
    <mergeCell ref="A70:F70"/>
    <mergeCell ref="G70:Y70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</mergeCells>
  <conditionalFormatting sqref="G70:L70">
    <cfRule type="cellIs" dxfId="51" priority="53" stopIfTrue="1" operator="equal">
      <formula>$G69</formula>
    </cfRule>
  </conditionalFormatting>
  <conditionalFormatting sqref="D53">
    <cfRule type="cellIs" dxfId="50" priority="54" stopIfTrue="1" operator="equal">
      <formula>$D52</formula>
    </cfRule>
  </conditionalFormatting>
  <conditionalFormatting sqref="A70:F70">
    <cfRule type="cellIs" dxfId="49" priority="55" stopIfTrue="1" operator="equal">
      <formula>0</formula>
    </cfRule>
  </conditionalFormatting>
  <conditionalFormatting sqref="D54">
    <cfRule type="cellIs" dxfId="48" priority="52" stopIfTrue="1" operator="equal">
      <formula>$D53</formula>
    </cfRule>
  </conditionalFormatting>
  <conditionalFormatting sqref="D55">
    <cfRule type="cellIs" dxfId="47" priority="51" stopIfTrue="1" operator="equal">
      <formula>$D54</formula>
    </cfRule>
  </conditionalFormatting>
  <conditionalFormatting sqref="D56">
    <cfRule type="cellIs" dxfId="46" priority="50" stopIfTrue="1" operator="equal">
      <formula>$D55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2021-12-02T12:49:01Z</cp:lastPrinted>
  <dcterms:created xsi:type="dcterms:W3CDTF">2016-08-15T09:54:21Z</dcterms:created>
  <dcterms:modified xsi:type="dcterms:W3CDTF">2021-12-02T12:49:02Z</dcterms:modified>
</cp:coreProperties>
</file>