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120" yWindow="105" windowWidth="15120" windowHeight="8010"/>
  </bookViews>
  <sheets>
    <sheet name="Лист1" sheetId="1" r:id="rId1"/>
    <sheet name="Лист2" sheetId="2" r:id="rId2"/>
    <sheet name="Лист3" sheetId="3" r:id="rId3"/>
  </sheets>
  <calcPr calcId="125725"/>
</workbook>
</file>

<file path=xl/calcChain.xml><?xml version="1.0" encoding="utf-8"?>
<calcChain xmlns="http://schemas.openxmlformats.org/spreadsheetml/2006/main">
  <c r="N35" i="1"/>
  <c r="J35"/>
  <c r="D35"/>
  <c r="N32"/>
  <c r="J32"/>
  <c r="C32" s="1"/>
  <c r="D32"/>
  <c r="N29"/>
  <c r="J29"/>
  <c r="D29"/>
  <c r="N26"/>
  <c r="J26"/>
  <c r="D26"/>
  <c r="N22"/>
  <c r="C22" s="1"/>
  <c r="J22"/>
  <c r="D22"/>
  <c r="N13"/>
  <c r="J13"/>
  <c r="D13"/>
  <c r="C39"/>
  <c r="C38"/>
  <c r="C29"/>
  <c r="C25"/>
  <c r="C19"/>
  <c r="C20"/>
  <c r="C21"/>
  <c r="C18"/>
  <c r="C11"/>
  <c r="N11"/>
  <c r="N7" s="1"/>
  <c r="O7"/>
  <c r="L7"/>
  <c r="E7"/>
  <c r="C8"/>
  <c r="N8"/>
  <c r="J8"/>
  <c r="D8"/>
  <c r="C35" l="1"/>
  <c r="C26"/>
  <c r="J7"/>
  <c r="C13"/>
  <c r="D7"/>
  <c r="C7" l="1"/>
</calcChain>
</file>

<file path=xl/sharedStrings.xml><?xml version="1.0" encoding="utf-8"?>
<sst xmlns="http://schemas.openxmlformats.org/spreadsheetml/2006/main" count="101" uniqueCount="69">
  <si>
    <t>Етапи виконання програми</t>
  </si>
  <si>
    <t>Джерела фінансування</t>
  </si>
  <si>
    <t>І етап</t>
  </si>
  <si>
    <t>ІІ етап</t>
  </si>
  <si>
    <t>ІІІ етап</t>
  </si>
  <si>
    <t>у тому числі кошти міського бюджету</t>
  </si>
  <si>
    <t>Всього на виконання програми</t>
  </si>
  <si>
    <t>2018 рік (прогноз)</t>
  </si>
  <si>
    <t>Управління культури і туризму Ніжинської міської ради</t>
  </si>
  <si>
    <t xml:space="preserve"> </t>
  </si>
  <si>
    <t>Загальн. фонд тис. грн.</t>
  </si>
  <si>
    <t>Спеціал. фонд тис. грн.</t>
  </si>
  <si>
    <t>Обсяг витрат                                                                      тис. грн.</t>
  </si>
  <si>
    <t>1. Участь у  міжнародних (в тому числі  і  закордонних) спеціалізованих симпозіумах, семінарах, конференціях, салонах та виставках-ярмарках  з метою  вивчення та популяризації новітніх технологій надання туристичних послуг:</t>
  </si>
  <si>
    <t>1.1. транспортні витрати</t>
  </si>
  <si>
    <t>1.2.послуги щодо організаційно-методичного, інформаційного забезпечення участі  та оренди виставкових площ</t>
  </si>
  <si>
    <t>2. Проведення соціологічного опитування з метою постійного моніторингу діяльності об’єктів туристичної інфраструктури та суб’єктів підприємницької діяльності у сфері надання послуг, пов’язаних з організацією відпочинку та подорожей громадян:</t>
  </si>
  <si>
    <t>3. Друк пакету інформаційних матеріалів для розповсюдження серед туристичних кампаній з метою налагодження системної співпраці та залучення туристів та екскурсантів</t>
  </si>
  <si>
    <t>7. Розробка та запис аудіогіда українською та англійською мовами з можливістю інтерактивного використання</t>
  </si>
  <si>
    <t>9. Установка інформаційних табличок із застосуванням QR-кодів на основних об’єктах туристичної інфраструктури</t>
  </si>
  <si>
    <t xml:space="preserve">10.2. подарунки, сувеніри, призи учасникам, квіти </t>
  </si>
  <si>
    <t>11. Розроблення, впровадження та інформаційне забезпечення нових туристичних маршрутів з урахуванням історико- краєзнавчої, літературно- мистецтвознавчої, історико- етнічної сфер тощо</t>
  </si>
  <si>
    <t>16. Розміщення  інформаційних сюжетів на телебаченні, радіо, в друкованих виданнях, інтернеті тощо</t>
  </si>
  <si>
    <t xml:space="preserve">17. Проведення  Міжнародного  україно-французського художнього симпозіуму-пленеру, присвяченого  Ніжину (, оплата послуг куратора, оплата послуг страхової компанії, оренда виставкових площ, , послуги з проживання, перевезення, харчування учасників,придбання сувенірної продукції (футболки з логотипом),  </t>
  </si>
  <si>
    <t>17.3. виготовлення, придбання друкованої продукції, банерів, сувенірної продукції (футболки з логотипом), тощо</t>
  </si>
  <si>
    <t>Перелік завдань міської цільової Програми розвитку туризму на 2022-2024 р.р.</t>
  </si>
  <si>
    <t>Бюджет Ніжинської ТГ і кошти інших джерел не заборонені законодавством</t>
  </si>
  <si>
    <t xml:space="preserve">5. Виготовлення та друк інформаційного кольорового каталогу-путівника </t>
  </si>
  <si>
    <t>12.Забезпечити туристичну складову під час проведення міжнародних, всеукраїнських, обласних, міських культурно-мистецьких свят, конкурсів, заходів та фестивалів «Покровський ярмарок», «Ритми планети», «Сесія», «У передзвоні літ…», «Седнівська осінь» (смт. Седнів), «Качанівські музи» (с. Качанівка), «Вересаєве свято» (с. Сокиринці), «Коровель» (с. Шестовиця), «Поліське коло» (м. Чернігів), «Київська русь» (смт. Любеч), «Обласне козацьке свято» (м. Батурин),  "Mamont fest" (с.Оболоння), тощо</t>
  </si>
  <si>
    <t xml:space="preserve">2022 рік </t>
  </si>
  <si>
    <t>Обсяг витрат                                                          грн.</t>
  </si>
  <si>
    <t>Обсяг витрат                                                                            грн.</t>
  </si>
  <si>
    <t xml:space="preserve">4. Розробити туристичний  паспорт територіальної громади, сформувати банк даних про його туристичні об’єкти. </t>
  </si>
  <si>
    <t>6. Розробка і виготовлення схеми туристичних об’єктів і схеми розміщення пунктів сервісу в туристично-рекламних зонах територіальної громади</t>
  </si>
  <si>
    <t>8. Провести роботу щодо розробки, випуску та поширення рекламно-інформаційної продукції про туристичний потенціал територіальної громади</t>
  </si>
  <si>
    <t>10. Організація конкурсів, фестивалів для створення позитивного туристичного іміджу територіальної громади з метою підтримки нових культурних ініціатив, підвищення туристичної привабливості громади</t>
  </si>
  <si>
    <t>14. Послуги по постійному оновленню електронної бази даних туристичних ресурсів територіальної громади</t>
  </si>
  <si>
    <t>у тому числі кошти  бюджету Ніжинської МТГ</t>
  </si>
  <si>
    <t xml:space="preserve">Бюджет Ніжинської МТГ і кошти інших джерел </t>
  </si>
  <si>
    <t xml:space="preserve">Бюджет Ніжинської МТГ </t>
  </si>
  <si>
    <t>Бюджет Ніжинської МТГ</t>
  </si>
  <si>
    <t>Обсяг витрат    усього                                                      грн.</t>
  </si>
  <si>
    <t xml:space="preserve">15. Зйомка рекламних інформаційних фільмів з метою поширення інформації щодо туристичної привабливості громади через засоби масової інформації </t>
  </si>
  <si>
    <t>13. Організувати та провести  заходи до Міжнародного дня туризму</t>
  </si>
  <si>
    <t>Загальн. фонд                      грн.</t>
  </si>
  <si>
    <t>Спеціал. фонд               грн.</t>
  </si>
  <si>
    <t>Загальн.фонд            грн.</t>
  </si>
  <si>
    <t>Спеціал. фонд              грн.</t>
  </si>
  <si>
    <t>Загальн. фонд           грн.</t>
  </si>
  <si>
    <t>Спеціал. фонд             грн.</t>
  </si>
  <si>
    <t>Відповідальні виконавці</t>
  </si>
  <si>
    <t xml:space="preserve">Додаток 2  до  Програми розвитку туризму на 2022-2024рр.
</t>
  </si>
  <si>
    <t>2.1. закупівля канцтоварів для підготовки матеріалів опитування</t>
  </si>
  <si>
    <t>3.1. послуги по виготовленню макетів роздаткового матеріалу</t>
  </si>
  <si>
    <t>3.2. друк роздаткового матеріалу</t>
  </si>
  <si>
    <t>3.3.  закупівля канцтоварів для виготовлення інформаційних тек</t>
  </si>
  <si>
    <t>8.1.  послуги по виготовленню макетів роздаткового матеріалу</t>
  </si>
  <si>
    <t>8.2.  друк роздаткового матеріалу</t>
  </si>
  <si>
    <t>10.1.  друк оголошень, запрошень, грамот та дипломів</t>
  </si>
  <si>
    <t xml:space="preserve">11.1.  послуги по виготовленню макетів роздаткового матеріалу </t>
  </si>
  <si>
    <t>11.2.  друк роздаткового матеріалу та інформаційних баннерів</t>
  </si>
  <si>
    <t>12.1  транспортні витрати</t>
  </si>
  <si>
    <t>12.2. послуги щодо організаційно-методичного, інформаційного забезпечення участі  та оренди виставкових площ</t>
  </si>
  <si>
    <t>13.1. друк оголошень, запрошень, грамот та дипломів</t>
  </si>
  <si>
    <t>13.2.  подарунки, сувеніри, призи учасникам, квіти</t>
  </si>
  <si>
    <t>17.2. оплата послуг (куратора, транспортних, з проживання, харчування, страхові, оренди, організаційні, тощо), відшкодування витрат за проїзд</t>
  </si>
  <si>
    <r>
      <rPr>
        <sz val="7"/>
        <color theme="1"/>
        <rFont val="Times New Roman"/>
        <family val="1"/>
        <charset val="204"/>
      </rPr>
      <t xml:space="preserve">17.1.  </t>
    </r>
    <r>
      <rPr>
        <sz val="11"/>
        <color theme="1"/>
        <rFont val="Times New Roman"/>
        <family val="1"/>
        <charset val="204"/>
      </rPr>
      <t>матерально-технічне забезпечення пленеру (полотна, підрамники, фарби, рами, паспарту, тощо)</t>
    </r>
  </si>
  <si>
    <t>Мета, завдання</t>
  </si>
  <si>
    <r>
      <rPr>
        <b/>
        <sz val="12"/>
        <color indexed="8"/>
        <rFont val="Times New Roman"/>
        <family val="1"/>
        <charset val="204"/>
      </rPr>
      <t xml:space="preserve">2019р. </t>
    </r>
    <r>
      <rPr>
        <sz val="12"/>
        <color indexed="8"/>
        <rFont val="Times New Roman"/>
        <family val="1"/>
        <charset val="204"/>
      </rPr>
      <t xml:space="preserve"> Загальн. фонд тис. грн.</t>
    </r>
  </si>
</sst>
</file>

<file path=xl/styles.xml><?xml version="1.0" encoding="utf-8"?>
<styleSheet xmlns="http://schemas.openxmlformats.org/spreadsheetml/2006/main">
  <numFmts count="1">
    <numFmt numFmtId="164" formatCode="#,##0&quot;р.&quot;;[Red]\-#,##0&quot;р.&quot;"/>
  </numFmts>
  <fonts count="16">
    <font>
      <sz val="11"/>
      <color theme="1"/>
      <name val="Calibri"/>
      <family val="2"/>
      <charset val="204"/>
      <scheme val="minor"/>
    </font>
    <font>
      <b/>
      <sz val="10"/>
      <color indexed="8"/>
      <name val="Times New Roman"/>
      <family val="1"/>
      <charset val="204"/>
    </font>
    <font>
      <sz val="10"/>
      <color indexed="8"/>
      <name val="Times New Roman"/>
      <family val="1"/>
      <charset val="204"/>
    </font>
    <font>
      <sz val="8"/>
      <name val="Calibri"/>
      <family val="2"/>
      <charset val="204"/>
    </font>
    <font>
      <b/>
      <sz val="16"/>
      <color theme="1"/>
      <name val="Times New Roman"/>
      <family val="1"/>
      <charset val="204"/>
    </font>
    <font>
      <sz val="7"/>
      <color theme="1"/>
      <name val="Times New Roman"/>
      <family val="1"/>
      <charset val="204"/>
    </font>
    <font>
      <sz val="11"/>
      <color theme="1"/>
      <name val="Times New Roman"/>
      <family val="1"/>
      <charset val="204"/>
    </font>
    <font>
      <sz val="12"/>
      <color theme="1"/>
      <name val="Times New Roman"/>
      <family val="1"/>
      <charset val="204"/>
    </font>
    <font>
      <sz val="10"/>
      <color theme="1"/>
      <name val="Times New Roman"/>
      <family val="1"/>
      <charset val="204"/>
    </font>
    <font>
      <sz val="12"/>
      <color indexed="8"/>
      <name val="Times New Roman"/>
      <family val="1"/>
      <charset val="204"/>
    </font>
    <font>
      <sz val="11"/>
      <color indexed="8"/>
      <name val="Times New Roman"/>
      <family val="1"/>
      <charset val="204"/>
    </font>
    <font>
      <sz val="11"/>
      <name val="Times New Roman"/>
      <family val="1"/>
      <charset val="204"/>
    </font>
    <font>
      <sz val="16"/>
      <color theme="1"/>
      <name val="Times New Roman"/>
      <family val="1"/>
      <charset val="204"/>
    </font>
    <font>
      <sz val="14"/>
      <color theme="1"/>
      <name val="Times New Roman"/>
      <family val="1"/>
      <charset val="204"/>
    </font>
    <font>
      <b/>
      <sz val="12"/>
      <color indexed="8"/>
      <name val="Times New Roman"/>
      <family val="1"/>
      <charset val="204"/>
    </font>
    <font>
      <b/>
      <sz val="11"/>
      <color indexed="8"/>
      <name val="Times New Roman"/>
      <family val="1"/>
      <charset val="204"/>
    </font>
  </fonts>
  <fills count="3">
    <fill>
      <patternFill patternType="none"/>
    </fill>
    <fill>
      <patternFill patternType="gray125"/>
    </fill>
    <fill>
      <patternFill patternType="solid">
        <fgColor indexed="9"/>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diagonal/>
    </border>
    <border>
      <left/>
      <right style="medium">
        <color indexed="64"/>
      </right>
      <top/>
      <bottom/>
      <diagonal/>
    </border>
    <border>
      <left style="medium">
        <color indexed="8"/>
      </left>
      <right style="medium">
        <color indexed="8"/>
      </right>
      <top style="medium">
        <color indexed="8"/>
      </top>
      <bottom/>
      <diagonal/>
    </border>
    <border>
      <left style="medium">
        <color indexed="8"/>
      </left>
      <right style="medium">
        <color indexed="8"/>
      </right>
      <top/>
      <bottom/>
      <diagonal/>
    </border>
    <border>
      <left style="medium">
        <color indexed="8"/>
      </left>
      <right style="medium">
        <color indexed="8"/>
      </right>
      <top/>
      <bottom style="medium">
        <color indexed="8"/>
      </bottom>
      <diagonal/>
    </border>
    <border>
      <left style="medium">
        <color indexed="8"/>
      </left>
      <right style="medium">
        <color indexed="8"/>
      </right>
      <top style="medium">
        <color indexed="8"/>
      </top>
      <bottom style="medium">
        <color indexed="8"/>
      </bottom>
      <diagonal/>
    </border>
    <border>
      <left style="medium">
        <color indexed="8"/>
      </left>
      <right/>
      <top/>
      <bottom/>
      <diagonal/>
    </border>
    <border>
      <left style="medium">
        <color indexed="8"/>
      </left>
      <right/>
      <top/>
      <bottom style="medium">
        <color indexed="8"/>
      </bottom>
      <diagonal/>
    </border>
    <border>
      <left style="medium">
        <color indexed="8"/>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8"/>
      </left>
      <right style="thin">
        <color indexed="64"/>
      </right>
      <top style="thin">
        <color indexed="64"/>
      </top>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8"/>
      </left>
      <right style="thin">
        <color indexed="64"/>
      </right>
      <top/>
      <bottom/>
      <diagonal/>
    </border>
    <border>
      <left style="medium">
        <color indexed="8"/>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top style="medium">
        <color indexed="64"/>
      </top>
      <bottom style="medium">
        <color indexed="64"/>
      </bottom>
      <diagonal/>
    </border>
    <border>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top/>
      <bottom style="medium">
        <color indexed="64"/>
      </bottom>
      <diagonal/>
    </border>
    <border>
      <left/>
      <right style="thin">
        <color indexed="64"/>
      </right>
      <top style="thin">
        <color indexed="64"/>
      </top>
      <bottom/>
      <diagonal/>
    </border>
  </borders>
  <cellStyleXfs count="1">
    <xf numFmtId="0" fontId="0" fillId="0" borderId="0"/>
  </cellStyleXfs>
  <cellXfs count="114">
    <xf numFmtId="0" fontId="0" fillId="0" borderId="0" xfId="0"/>
    <xf numFmtId="0" fontId="1" fillId="0" borderId="0" xfId="0" applyFont="1" applyBorder="1" applyAlignment="1">
      <alignment horizontal="justify" vertical="top" wrapText="1"/>
    </xf>
    <xf numFmtId="0" fontId="7" fillId="0" borderId="1" xfId="0" applyFont="1" applyBorder="1" applyAlignment="1">
      <alignment horizontal="justify" vertical="top" wrapText="1"/>
    </xf>
    <xf numFmtId="0" fontId="7" fillId="0" borderId="0" xfId="0" applyFont="1" applyBorder="1" applyAlignment="1">
      <alignment horizontal="justify" vertical="top" wrapText="1"/>
    </xf>
    <xf numFmtId="0" fontId="6" fillId="0" borderId="0" xfId="0" applyFont="1"/>
    <xf numFmtId="0" fontId="8" fillId="0" borderId="27" xfId="0" applyFont="1" applyBorder="1" applyAlignment="1">
      <alignment wrapText="1"/>
    </xf>
    <xf numFmtId="0" fontId="8" fillId="0" borderId="27" xfId="0" applyFont="1" applyBorder="1" applyAlignment="1">
      <alignment horizontal="center" wrapText="1"/>
    </xf>
    <xf numFmtId="0" fontId="6" fillId="0" borderId="0" xfId="0" applyFont="1" applyBorder="1"/>
    <xf numFmtId="2" fontId="6" fillId="0" borderId="1" xfId="0" applyNumberFormat="1" applyFont="1" applyFill="1" applyBorder="1"/>
    <xf numFmtId="0" fontId="6" fillId="0" borderId="1" xfId="0" applyFont="1" applyFill="1" applyBorder="1"/>
    <xf numFmtId="2" fontId="6" fillId="0" borderId="0" xfId="0" applyNumberFormat="1" applyFont="1"/>
    <xf numFmtId="0" fontId="9" fillId="0" borderId="8" xfId="0" applyFont="1" applyBorder="1" applyAlignment="1">
      <alignment horizontal="justify" vertical="top" wrapText="1"/>
    </xf>
    <xf numFmtId="0" fontId="10" fillId="0" borderId="14" xfId="0" applyFont="1" applyBorder="1" applyAlignment="1">
      <alignment horizontal="center" wrapText="1"/>
    </xf>
    <xf numFmtId="0" fontId="10" fillId="0" borderId="28" xfId="0" applyFont="1" applyBorder="1" applyAlignment="1">
      <alignment horizontal="center" wrapText="1"/>
    </xf>
    <xf numFmtId="2" fontId="6" fillId="0" borderId="11" xfId="0" applyNumberFormat="1" applyFont="1" applyFill="1" applyBorder="1"/>
    <xf numFmtId="2" fontId="2" fillId="0" borderId="11" xfId="0" applyNumberFormat="1" applyFont="1" applyBorder="1" applyAlignment="1">
      <alignment horizontal="center" wrapText="1"/>
    </xf>
    <xf numFmtId="0" fontId="6" fillId="0" borderId="11" xfId="0" applyFont="1" applyFill="1" applyBorder="1"/>
    <xf numFmtId="0" fontId="7" fillId="0" borderId="1" xfId="0" applyFont="1" applyBorder="1" applyAlignment="1">
      <alignment wrapText="1"/>
    </xf>
    <xf numFmtId="0" fontId="6" fillId="0" borderId="11" xfId="0" applyFont="1" applyBorder="1" applyAlignment="1">
      <alignment horizontal="center" vertical="center" wrapText="1"/>
    </xf>
    <xf numFmtId="0" fontId="11" fillId="0" borderId="0" xfId="0" applyFont="1"/>
    <xf numFmtId="0" fontId="6" fillId="0" borderId="12" xfId="0" applyFont="1" applyBorder="1" applyAlignment="1">
      <alignment horizontal="center" vertical="center" wrapText="1"/>
    </xf>
    <xf numFmtId="0" fontId="6" fillId="0" borderId="1" xfId="0" applyFont="1" applyBorder="1" applyAlignment="1">
      <alignment horizontal="justify" vertical="top" wrapText="1"/>
    </xf>
    <xf numFmtId="0" fontId="6" fillId="0" borderId="13" xfId="0" applyFont="1" applyBorder="1" applyAlignment="1">
      <alignment horizontal="center" vertical="center" wrapText="1"/>
    </xf>
    <xf numFmtId="0" fontId="6" fillId="0" borderId="0" xfId="0" applyFont="1" applyBorder="1" applyAlignment="1">
      <alignment horizontal="center" vertical="center" wrapText="1"/>
    </xf>
    <xf numFmtId="2" fontId="6" fillId="0" borderId="0" xfId="0" applyNumberFormat="1" applyFont="1" applyBorder="1"/>
    <xf numFmtId="0" fontId="6" fillId="0" borderId="0" xfId="0" applyFont="1" applyFill="1" applyBorder="1"/>
    <xf numFmtId="2" fontId="6" fillId="0" borderId="0" xfId="0" applyNumberFormat="1" applyFont="1" applyBorder="1" applyAlignment="1">
      <alignment horizontal="center" vertical="center" wrapText="1"/>
    </xf>
    <xf numFmtId="0" fontId="12" fillId="0" borderId="0" xfId="0" applyFont="1" applyAlignment="1">
      <alignment horizontal="center" vertical="top" wrapText="1"/>
    </xf>
    <xf numFmtId="0" fontId="13" fillId="0" borderId="0" xfId="0" applyFont="1" applyAlignment="1">
      <alignment horizontal="center" vertical="top" wrapText="1"/>
    </xf>
    <xf numFmtId="0" fontId="6" fillId="0" borderId="0" xfId="0" applyFont="1" applyFill="1"/>
    <xf numFmtId="0" fontId="9" fillId="2" borderId="15" xfId="0" applyFont="1" applyFill="1" applyBorder="1" applyAlignment="1">
      <alignment horizontal="justify" vertical="center" textRotation="90" wrapText="1"/>
    </xf>
    <xf numFmtId="0" fontId="9" fillId="0" borderId="3" xfId="0" applyFont="1" applyFill="1" applyBorder="1" applyAlignment="1">
      <alignment horizontal="justify" vertical="center" textRotation="90" wrapText="1"/>
    </xf>
    <xf numFmtId="0" fontId="9" fillId="2" borderId="3" xfId="0" applyFont="1" applyFill="1" applyBorder="1" applyAlignment="1">
      <alignment horizontal="justify" vertical="center" textRotation="90" wrapText="1"/>
    </xf>
    <xf numFmtId="0" fontId="15" fillId="0" borderId="2" xfId="0" applyFont="1" applyBorder="1" applyAlignment="1">
      <alignment horizontal="center" vertical="top" wrapText="1"/>
    </xf>
    <xf numFmtId="2" fontId="15" fillId="0" borderId="3" xfId="0" applyNumberFormat="1" applyFont="1" applyBorder="1" applyAlignment="1">
      <alignment horizontal="center" wrapText="1"/>
    </xf>
    <xf numFmtId="2" fontId="15" fillId="0" borderId="3" xfId="0" applyNumberFormat="1" applyFont="1" applyBorder="1" applyAlignment="1">
      <alignment horizontal="center" vertical="center" wrapText="1"/>
    </xf>
    <xf numFmtId="0" fontId="10" fillId="0" borderId="4" xfId="0" applyFont="1" applyBorder="1" applyAlignment="1">
      <alignment horizontal="justify" vertical="top" wrapText="1"/>
    </xf>
    <xf numFmtId="0" fontId="10" fillId="0" borderId="5" xfId="0" applyFont="1" applyBorder="1" applyAlignment="1">
      <alignment horizontal="justify" vertical="top" wrapText="1"/>
    </xf>
    <xf numFmtId="0" fontId="10" fillId="0" borderId="6" xfId="0" applyFont="1" applyBorder="1" applyAlignment="1">
      <alignment horizontal="justify" vertical="top" wrapText="1"/>
    </xf>
    <xf numFmtId="0" fontId="10" fillId="0" borderId="7" xfId="0" applyFont="1" applyBorder="1" applyAlignment="1">
      <alignment horizontal="justify" vertical="top" wrapText="1"/>
    </xf>
    <xf numFmtId="0" fontId="10" fillId="0" borderId="8" xfId="0" applyFont="1" applyBorder="1" applyAlignment="1">
      <alignment horizontal="justify" vertical="top" wrapText="1"/>
    </xf>
    <xf numFmtId="0" fontId="10" fillId="0" borderId="10" xfId="0" applyFont="1" applyBorder="1" applyAlignment="1">
      <alignment horizontal="justify" vertical="top" wrapText="1"/>
    </xf>
    <xf numFmtId="0" fontId="10" fillId="0" borderId="9" xfId="0" applyFont="1" applyBorder="1" applyAlignment="1">
      <alignment horizontal="justify" vertical="top" wrapText="1"/>
    </xf>
    <xf numFmtId="0" fontId="10" fillId="0" borderId="14" xfId="0" applyFont="1" applyBorder="1" applyAlignment="1">
      <alignment horizontal="center" vertical="center" wrapText="1"/>
    </xf>
    <xf numFmtId="0" fontId="10" fillId="0" borderId="11" xfId="0" applyFont="1" applyBorder="1" applyAlignment="1">
      <alignment horizontal="center" vertical="center" wrapText="1"/>
    </xf>
    <xf numFmtId="2" fontId="10" fillId="0" borderId="11" xfId="0" applyNumberFormat="1" applyFont="1" applyBorder="1" applyAlignment="1">
      <alignment horizontal="center" vertical="center" wrapText="1"/>
    </xf>
    <xf numFmtId="4" fontId="15" fillId="0" borderId="3" xfId="0" applyNumberFormat="1" applyFont="1" applyBorder="1" applyAlignment="1">
      <alignment horizontal="center" wrapText="1"/>
    </xf>
    <xf numFmtId="4" fontId="15" fillId="0" borderId="3" xfId="0" applyNumberFormat="1" applyFont="1" applyFill="1" applyBorder="1" applyAlignment="1">
      <alignment horizontal="center" vertical="center" wrapText="1"/>
    </xf>
    <xf numFmtId="4" fontId="15" fillId="0" borderId="0" xfId="0" applyNumberFormat="1"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4" fontId="15" fillId="0" borderId="1" xfId="0" applyNumberFormat="1" applyFont="1" applyFill="1" applyBorder="1" applyAlignment="1">
      <alignment vertical="center" wrapText="1"/>
    </xf>
    <xf numFmtId="4" fontId="10" fillId="0" borderId="11" xfId="0" applyNumberFormat="1" applyFont="1" applyFill="1" applyBorder="1" applyAlignment="1">
      <alignment horizontal="center" vertical="center" wrapText="1"/>
    </xf>
    <xf numFmtId="4" fontId="15" fillId="0" borderId="11" xfId="0" applyNumberFormat="1" applyFont="1" applyFill="1" applyBorder="1" applyAlignment="1">
      <alignment horizontal="center" vertical="center" wrapText="1"/>
    </xf>
    <xf numFmtId="4" fontId="10" fillId="0" borderId="1" xfId="0" applyNumberFormat="1" applyFont="1" applyFill="1" applyBorder="1" applyAlignment="1">
      <alignment horizontal="center" vertical="center" wrapText="1"/>
    </xf>
    <xf numFmtId="4" fontId="15" fillId="0" borderId="12" xfId="0" applyNumberFormat="1" applyFont="1" applyFill="1" applyBorder="1" applyAlignment="1">
      <alignment horizontal="center" vertical="center" wrapText="1"/>
    </xf>
    <xf numFmtId="4" fontId="15" fillId="0" borderId="13" xfId="0" applyNumberFormat="1" applyFont="1" applyFill="1" applyBorder="1" applyAlignment="1">
      <alignment horizontal="center" vertical="center" wrapText="1"/>
    </xf>
    <xf numFmtId="4" fontId="6" fillId="0" borderId="1" xfId="0" applyNumberFormat="1" applyFont="1" applyFill="1" applyBorder="1" applyAlignment="1">
      <alignment vertical="center"/>
    </xf>
    <xf numFmtId="4" fontId="6" fillId="0" borderId="1" xfId="0" applyNumberFormat="1" applyFont="1" applyFill="1" applyBorder="1" applyAlignment="1">
      <alignment horizontal="center" vertical="center"/>
    </xf>
    <xf numFmtId="4" fontId="10" fillId="0" borderId="28" xfId="0" applyNumberFormat="1" applyFont="1" applyBorder="1" applyAlignment="1">
      <alignment horizontal="center" vertical="center" wrapText="1"/>
    </xf>
    <xf numFmtId="4" fontId="6" fillId="2" borderId="1" xfId="0" applyNumberFormat="1" applyFont="1" applyFill="1" applyBorder="1" applyAlignment="1">
      <alignment vertical="center"/>
    </xf>
    <xf numFmtId="0" fontId="10" fillId="0" borderId="1" xfId="0" applyFont="1" applyBorder="1" applyAlignment="1">
      <alignment horizontal="center" vertical="center" wrapText="1"/>
    </xf>
    <xf numFmtId="4" fontId="10" fillId="0" borderId="1" xfId="0" applyNumberFormat="1" applyFont="1" applyBorder="1" applyAlignment="1">
      <alignment horizontal="center" vertical="center" wrapText="1"/>
    </xf>
    <xf numFmtId="2" fontId="10" fillId="0" borderId="1" xfId="0" applyNumberFormat="1" applyFont="1" applyBorder="1" applyAlignment="1">
      <alignment horizontal="center" vertical="center" wrapText="1"/>
    </xf>
    <xf numFmtId="4" fontId="10" fillId="0" borderId="11" xfId="0" applyNumberFormat="1" applyFont="1" applyBorder="1" applyAlignment="1">
      <alignment horizontal="center" vertical="center" wrapText="1"/>
    </xf>
    <xf numFmtId="4" fontId="10" fillId="0" borderId="12" xfId="0" applyNumberFormat="1" applyFont="1" applyBorder="1" applyAlignment="1">
      <alignment horizontal="center" vertical="center" wrapText="1"/>
    </xf>
    <xf numFmtId="4" fontId="10" fillId="0" borderId="13" xfId="0" applyNumberFormat="1" applyFont="1" applyBorder="1" applyAlignment="1">
      <alignment horizontal="center" vertical="center" wrapText="1"/>
    </xf>
    <xf numFmtId="4" fontId="6" fillId="0" borderId="11" xfId="0" applyNumberFormat="1" applyFont="1" applyFill="1" applyBorder="1" applyAlignment="1">
      <alignment horizontal="center" vertical="center"/>
    </xf>
    <xf numFmtId="4" fontId="6" fillId="0" borderId="12" xfId="0" applyNumberFormat="1" applyFont="1" applyFill="1" applyBorder="1" applyAlignment="1">
      <alignment horizontal="center" vertical="center"/>
    </xf>
    <xf numFmtId="4" fontId="6" fillId="0" borderId="13" xfId="0" applyNumberFormat="1" applyFont="1" applyFill="1" applyBorder="1" applyAlignment="1">
      <alignment horizontal="center" vertical="center"/>
    </xf>
    <xf numFmtId="4" fontId="6" fillId="0" borderId="11" xfId="0" applyNumberFormat="1" applyFont="1" applyBorder="1" applyAlignment="1">
      <alignment horizontal="center" vertical="center"/>
    </xf>
    <xf numFmtId="4" fontId="6" fillId="0" borderId="12" xfId="0" applyNumberFormat="1" applyFont="1" applyBorder="1" applyAlignment="1">
      <alignment horizontal="center" vertical="center"/>
    </xf>
    <xf numFmtId="4" fontId="6" fillId="0" borderId="13" xfId="0" applyNumberFormat="1" applyFont="1" applyBorder="1" applyAlignment="1">
      <alignment horizontal="center" vertical="center"/>
    </xf>
    <xf numFmtId="4" fontId="6" fillId="2" borderId="11" xfId="0" applyNumberFormat="1" applyFont="1" applyFill="1" applyBorder="1" applyAlignment="1">
      <alignment horizontal="center" vertical="center"/>
    </xf>
    <xf numFmtId="4" fontId="6" fillId="2" borderId="12" xfId="0" applyNumberFormat="1" applyFont="1" applyFill="1" applyBorder="1" applyAlignment="1">
      <alignment horizontal="center" vertical="center"/>
    </xf>
    <xf numFmtId="4" fontId="6" fillId="2" borderId="13" xfId="0" applyNumberFormat="1" applyFont="1" applyFill="1" applyBorder="1" applyAlignment="1">
      <alignment horizontal="center" vertical="center"/>
    </xf>
    <xf numFmtId="0" fontId="4" fillId="0" borderId="27" xfId="0" applyFont="1" applyBorder="1" applyAlignment="1">
      <alignment horizontal="center"/>
    </xf>
    <xf numFmtId="0" fontId="14" fillId="0" borderId="16" xfId="0" applyFont="1" applyBorder="1" applyAlignment="1">
      <alignment horizontal="center" vertical="top" wrapText="1"/>
    </xf>
    <xf numFmtId="0" fontId="14" fillId="0" borderId="2" xfId="0" applyFont="1" applyBorder="1" applyAlignment="1">
      <alignment horizontal="center" vertical="top" wrapText="1"/>
    </xf>
    <xf numFmtId="0" fontId="14" fillId="0" borderId="22" xfId="0" applyFont="1" applyBorder="1" applyAlignment="1">
      <alignment horizontal="center" vertical="top" wrapText="1"/>
    </xf>
    <xf numFmtId="4" fontId="11" fillId="0" borderId="11" xfId="0" applyNumberFormat="1" applyFont="1" applyBorder="1" applyAlignment="1">
      <alignment horizontal="center" vertical="center" wrapText="1"/>
    </xf>
    <xf numFmtId="4" fontId="11" fillId="0" borderId="12" xfId="0" applyNumberFormat="1" applyFont="1" applyBorder="1" applyAlignment="1">
      <alignment horizontal="center" vertical="center" wrapText="1"/>
    </xf>
    <xf numFmtId="4" fontId="11" fillId="0" borderId="13" xfId="0" applyNumberFormat="1" applyFont="1" applyBorder="1" applyAlignment="1">
      <alignment horizontal="center" vertical="center" wrapText="1"/>
    </xf>
    <xf numFmtId="4" fontId="10" fillId="0" borderId="11" xfId="0" applyNumberFormat="1" applyFont="1" applyFill="1" applyBorder="1" applyAlignment="1">
      <alignment horizontal="center" vertical="center" wrapText="1"/>
    </xf>
    <xf numFmtId="4" fontId="10" fillId="0" borderId="12" xfId="0" applyNumberFormat="1" applyFont="1" applyFill="1" applyBorder="1" applyAlignment="1">
      <alignment horizontal="center" vertical="center" wrapText="1"/>
    </xf>
    <xf numFmtId="4" fontId="10" fillId="0" borderId="13" xfId="0" applyNumberFormat="1" applyFont="1" applyFill="1" applyBorder="1" applyAlignment="1">
      <alignment horizontal="center" vertical="center" wrapText="1"/>
    </xf>
    <xf numFmtId="0" fontId="7" fillId="0" borderId="2" xfId="0" applyFont="1" applyBorder="1"/>
    <xf numFmtId="0" fontId="7" fillId="0" borderId="22" xfId="0" applyFont="1" applyBorder="1"/>
    <xf numFmtId="0" fontId="14" fillId="2" borderId="16" xfId="0" applyFont="1" applyFill="1" applyBorder="1" applyAlignment="1">
      <alignment horizontal="center" vertical="center" textRotation="90" wrapText="1"/>
    </xf>
    <xf numFmtId="0" fontId="14" fillId="0" borderId="20" xfId="0" applyFont="1" applyBorder="1" applyAlignment="1">
      <alignment horizontal="center" vertical="top" wrapText="1"/>
    </xf>
    <xf numFmtId="0" fontId="7" fillId="0" borderId="23" xfId="0" applyFont="1" applyBorder="1"/>
    <xf numFmtId="0" fontId="7" fillId="0" borderId="21" xfId="0" applyFont="1" applyBorder="1"/>
    <xf numFmtId="0" fontId="14" fillId="2" borderId="20" xfId="0" applyFont="1" applyFill="1" applyBorder="1" applyAlignment="1">
      <alignment horizontal="justify" vertical="top" wrapText="1"/>
    </xf>
    <xf numFmtId="0" fontId="12" fillId="0" borderId="0" xfId="0" applyFont="1" applyAlignment="1">
      <alignment horizontal="center"/>
    </xf>
    <xf numFmtId="0" fontId="10" fillId="0" borderId="11" xfId="0" applyFont="1" applyBorder="1" applyAlignment="1">
      <alignment horizontal="center" vertical="center" wrapText="1"/>
    </xf>
    <xf numFmtId="0" fontId="6" fillId="0" borderId="12" xfId="0" applyFont="1" applyBorder="1" applyAlignment="1">
      <alignment vertical="center"/>
    </xf>
    <xf numFmtId="0" fontId="6" fillId="0" borderId="13" xfId="0" applyFont="1" applyBorder="1" applyAlignment="1">
      <alignment vertical="center"/>
    </xf>
    <xf numFmtId="2" fontId="10" fillId="0" borderId="11" xfId="0" applyNumberFormat="1" applyFont="1" applyBorder="1" applyAlignment="1">
      <alignment horizontal="center" vertical="center" wrapText="1"/>
    </xf>
    <xf numFmtId="0" fontId="10" fillId="0" borderId="14" xfId="0" applyFont="1" applyBorder="1" applyAlignment="1">
      <alignment horizontal="center" vertical="center" wrapText="1"/>
    </xf>
    <xf numFmtId="0" fontId="6" fillId="0" borderId="19" xfId="0" applyFont="1" applyBorder="1" applyAlignment="1">
      <alignment vertical="center"/>
    </xf>
    <xf numFmtId="0" fontId="6" fillId="0" borderId="18" xfId="0" applyFont="1" applyBorder="1" applyAlignment="1">
      <alignment vertical="center"/>
    </xf>
    <xf numFmtId="2" fontId="6" fillId="0" borderId="11" xfId="0" applyNumberFormat="1" applyFont="1" applyBorder="1" applyAlignment="1">
      <alignment horizontal="center" vertical="center" wrapText="1"/>
    </xf>
    <xf numFmtId="2" fontId="6" fillId="0" borderId="12" xfId="0" applyNumberFormat="1" applyFont="1" applyBorder="1" applyAlignment="1">
      <alignment horizontal="center" vertical="center" wrapText="1"/>
    </xf>
    <xf numFmtId="2" fontId="6" fillId="0" borderId="13" xfId="0" applyNumberFormat="1" applyFont="1" applyBorder="1" applyAlignment="1">
      <alignment horizontal="center" vertical="center" wrapText="1"/>
    </xf>
    <xf numFmtId="0" fontId="6" fillId="0" borderId="11"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13" xfId="0" applyFont="1" applyBorder="1" applyAlignment="1">
      <alignment horizontal="center" vertical="center" wrapText="1"/>
    </xf>
    <xf numFmtId="0" fontId="11" fillId="0" borderId="14" xfId="0" applyFont="1" applyBorder="1" applyAlignment="1">
      <alignment horizontal="center" vertical="center" wrapText="1"/>
    </xf>
    <xf numFmtId="164" fontId="14" fillId="0" borderId="20" xfId="0" applyNumberFormat="1" applyFont="1" applyBorder="1" applyAlignment="1">
      <alignment horizontal="center" vertical="top" wrapText="1"/>
    </xf>
    <xf numFmtId="0" fontId="14" fillId="2" borderId="25" xfId="0" applyFont="1" applyFill="1" applyBorder="1" applyAlignment="1">
      <alignment horizontal="center" vertical="top" wrapText="1"/>
    </xf>
    <xf numFmtId="0" fontId="7" fillId="0" borderId="26" xfId="0" applyFont="1" applyBorder="1"/>
    <xf numFmtId="0" fontId="7" fillId="0" borderId="24" xfId="0" applyFont="1" applyBorder="1"/>
    <xf numFmtId="0" fontId="14" fillId="2" borderId="20" xfId="0" applyFont="1" applyFill="1" applyBorder="1" applyAlignment="1">
      <alignment horizontal="center" vertical="top" wrapText="1"/>
    </xf>
    <xf numFmtId="0" fontId="7" fillId="0" borderId="17" xfId="0" applyFont="1" applyBorder="1"/>
    <xf numFmtId="0" fontId="14" fillId="0" borderId="16" xfId="0" applyFont="1" applyBorder="1" applyAlignment="1">
      <alignment vertical="center" textRotation="90"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10</xdr:col>
      <xdr:colOff>11339</xdr:colOff>
      <xdr:row>4</xdr:row>
      <xdr:rowOff>1598839</xdr:rowOff>
    </xdr:from>
    <xdr:to>
      <xdr:col>12</xdr:col>
      <xdr:colOff>589643</xdr:colOff>
      <xdr:row>4</xdr:row>
      <xdr:rowOff>1598839</xdr:rowOff>
    </xdr:to>
    <xdr:cxnSp macro="">
      <xdr:nvCxnSpPr>
        <xdr:cNvPr id="3" name="Прямая соединительная линия 2"/>
        <xdr:cNvCxnSpPr/>
      </xdr:nvCxnSpPr>
      <xdr:spPr>
        <a:xfrm>
          <a:off x="10171339" y="4104821"/>
          <a:ext cx="1666875"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T46"/>
  <sheetViews>
    <sheetView tabSelected="1" showWhiteSpace="0" zoomScale="75" zoomScaleNormal="75" zoomScalePageLayoutView="80" workbookViewId="0">
      <selection activeCell="B57" sqref="B57"/>
    </sheetView>
  </sheetViews>
  <sheetFormatPr defaultColWidth="8.85546875" defaultRowHeight="15"/>
  <cols>
    <col min="1" max="1" width="61.140625" style="4" customWidth="1"/>
    <col min="2" max="2" width="21.28515625" style="4" customWidth="1"/>
    <col min="3" max="3" width="13" style="4" customWidth="1"/>
    <col min="4" max="4" width="11.5703125" style="4" customWidth="1"/>
    <col min="5" max="5" width="11.28515625" style="4" customWidth="1"/>
    <col min="6" max="6" width="10.28515625" style="4" customWidth="1"/>
    <col min="7" max="8" width="0" style="4" hidden="1" customWidth="1"/>
    <col min="9" max="9" width="7.42578125" style="4" hidden="1" customWidth="1"/>
    <col min="10" max="10" width="12.28515625" style="4" customWidth="1"/>
    <col min="11" max="11" width="7.140625" style="29" hidden="1" customWidth="1"/>
    <col min="12" max="12" width="11.42578125" style="4" customWidth="1"/>
    <col min="13" max="13" width="10.28515625" style="4" customWidth="1"/>
    <col min="14" max="14" width="12.28515625" style="4" customWidth="1"/>
    <col min="15" max="15" width="12.140625" style="4" customWidth="1"/>
    <col min="16" max="16" width="11.28515625" style="4" customWidth="1"/>
    <col min="17" max="17" width="27.7109375" style="4" customWidth="1"/>
    <col min="18" max="18" width="4.7109375" style="4" customWidth="1"/>
    <col min="19" max="16384" width="8.85546875" style="4"/>
  </cols>
  <sheetData>
    <row r="1" spans="1:20" ht="56.45" customHeight="1" thickBot="1">
      <c r="A1" s="75" t="s">
        <v>25</v>
      </c>
      <c r="B1" s="75"/>
      <c r="C1" s="75"/>
      <c r="D1" s="75"/>
      <c r="E1" s="75"/>
      <c r="F1" s="75"/>
      <c r="G1" s="75"/>
      <c r="H1" s="75"/>
      <c r="I1" s="75"/>
      <c r="J1" s="75"/>
      <c r="K1" s="75"/>
      <c r="L1" s="75"/>
      <c r="M1" s="75"/>
      <c r="N1" s="75"/>
      <c r="P1" s="5"/>
      <c r="Q1" s="6" t="s">
        <v>51</v>
      </c>
    </row>
    <row r="2" spans="1:20" ht="21.6" customHeight="1" thickBot="1">
      <c r="A2" s="76" t="s">
        <v>67</v>
      </c>
      <c r="B2" s="76" t="s">
        <v>1</v>
      </c>
      <c r="C2" s="76" t="s">
        <v>41</v>
      </c>
      <c r="D2" s="88" t="s">
        <v>0</v>
      </c>
      <c r="E2" s="89"/>
      <c r="F2" s="89"/>
      <c r="G2" s="89"/>
      <c r="H2" s="89"/>
      <c r="I2" s="89"/>
      <c r="J2" s="89"/>
      <c r="K2" s="89"/>
      <c r="L2" s="89"/>
      <c r="M2" s="89"/>
      <c r="N2" s="89"/>
      <c r="O2" s="89"/>
      <c r="P2" s="90"/>
      <c r="Q2" s="76" t="s">
        <v>50</v>
      </c>
    </row>
    <row r="3" spans="1:20" ht="18" customHeight="1" thickBot="1">
      <c r="A3" s="85"/>
      <c r="B3" s="85"/>
      <c r="C3" s="77"/>
      <c r="D3" s="88" t="s">
        <v>2</v>
      </c>
      <c r="E3" s="89"/>
      <c r="F3" s="89"/>
      <c r="G3" s="89"/>
      <c r="H3" s="89"/>
      <c r="I3" s="90"/>
      <c r="J3" s="88" t="s">
        <v>3</v>
      </c>
      <c r="K3" s="89"/>
      <c r="L3" s="89"/>
      <c r="M3" s="90"/>
      <c r="N3" s="88" t="s">
        <v>4</v>
      </c>
      <c r="O3" s="89"/>
      <c r="P3" s="90"/>
      <c r="Q3" s="85"/>
      <c r="T3" s="7"/>
    </row>
    <row r="4" spans="1:20" ht="19.899999999999999" customHeight="1" thickBot="1">
      <c r="A4" s="85"/>
      <c r="B4" s="85"/>
      <c r="C4" s="77"/>
      <c r="D4" s="88" t="s">
        <v>29</v>
      </c>
      <c r="E4" s="89"/>
      <c r="F4" s="90"/>
      <c r="G4" s="88" t="s">
        <v>7</v>
      </c>
      <c r="H4" s="89"/>
      <c r="I4" s="90"/>
      <c r="J4" s="107">
        <v>2023</v>
      </c>
      <c r="K4" s="89"/>
      <c r="L4" s="89"/>
      <c r="M4" s="90"/>
      <c r="N4" s="107">
        <v>2024</v>
      </c>
      <c r="O4" s="89"/>
      <c r="P4" s="90"/>
      <c r="Q4" s="85"/>
      <c r="T4" s="1"/>
    </row>
    <row r="5" spans="1:20" ht="55.15" customHeight="1" thickBot="1">
      <c r="A5" s="85"/>
      <c r="B5" s="85"/>
      <c r="C5" s="77"/>
      <c r="D5" s="113" t="s">
        <v>30</v>
      </c>
      <c r="E5" s="111" t="s">
        <v>37</v>
      </c>
      <c r="F5" s="90"/>
      <c r="G5" s="87" t="s">
        <v>12</v>
      </c>
      <c r="H5" s="91" t="s">
        <v>5</v>
      </c>
      <c r="I5" s="90"/>
      <c r="J5" s="87" t="s">
        <v>31</v>
      </c>
      <c r="K5" s="108" t="s">
        <v>37</v>
      </c>
      <c r="L5" s="109"/>
      <c r="M5" s="110"/>
      <c r="N5" s="87" t="s">
        <v>31</v>
      </c>
      <c r="O5" s="111" t="s">
        <v>37</v>
      </c>
      <c r="P5" s="90"/>
      <c r="Q5" s="85"/>
      <c r="T5" s="1"/>
    </row>
    <row r="6" spans="1:20" ht="105" customHeight="1" thickBot="1">
      <c r="A6" s="86"/>
      <c r="B6" s="86"/>
      <c r="C6" s="78"/>
      <c r="D6" s="86"/>
      <c r="E6" s="30" t="s">
        <v>44</v>
      </c>
      <c r="F6" s="30" t="s">
        <v>45</v>
      </c>
      <c r="G6" s="86"/>
      <c r="H6" s="30" t="s">
        <v>10</v>
      </c>
      <c r="I6" s="30" t="s">
        <v>11</v>
      </c>
      <c r="J6" s="112"/>
      <c r="K6" s="31" t="s">
        <v>68</v>
      </c>
      <c r="L6" s="32" t="s">
        <v>46</v>
      </c>
      <c r="M6" s="30" t="s">
        <v>47</v>
      </c>
      <c r="N6" s="112"/>
      <c r="O6" s="32" t="s">
        <v>48</v>
      </c>
      <c r="P6" s="32" t="s">
        <v>49</v>
      </c>
      <c r="Q6" s="86"/>
    </row>
    <row r="7" spans="1:20" ht="16.899999999999999" customHeight="1" thickBot="1">
      <c r="A7" s="33" t="s">
        <v>6</v>
      </c>
      <c r="B7" s="34"/>
      <c r="C7" s="46">
        <f>C8+C11+C13+C18+C19+C20+C21+C22+C25+C26+C29+C32+C35+C38+C39</f>
        <v>998000</v>
      </c>
      <c r="D7" s="47">
        <f>SUM(D8:D39)</f>
        <v>332000</v>
      </c>
      <c r="E7" s="47">
        <f>SUM(E9:E39)</f>
        <v>232000</v>
      </c>
      <c r="F7" s="47"/>
      <c r="G7" s="47"/>
      <c r="H7" s="47"/>
      <c r="I7" s="48"/>
      <c r="J7" s="47">
        <f>SUM(J8:J39)</f>
        <v>332000</v>
      </c>
      <c r="K7" s="49"/>
      <c r="L7" s="47">
        <f>SUM(L9:L39)</f>
        <v>232000</v>
      </c>
      <c r="M7" s="49"/>
      <c r="N7" s="47">
        <f>SUM(N8:N39)</f>
        <v>334000</v>
      </c>
      <c r="O7" s="47">
        <f>SUM(O9:O39)</f>
        <v>234000</v>
      </c>
      <c r="P7" s="50"/>
      <c r="Q7" s="35"/>
    </row>
    <row r="8" spans="1:20" ht="56.45" customHeight="1">
      <c r="A8" s="36" t="s">
        <v>13</v>
      </c>
      <c r="B8" s="106" t="s">
        <v>38</v>
      </c>
      <c r="C8" s="79">
        <f>D8+J8+N8</f>
        <v>405000</v>
      </c>
      <c r="D8" s="82">
        <f>E9+E10+100000</f>
        <v>135000</v>
      </c>
      <c r="E8" s="51"/>
      <c r="F8" s="52"/>
      <c r="G8" s="52"/>
      <c r="H8" s="52"/>
      <c r="I8" s="52"/>
      <c r="J8" s="82">
        <f>L9+L10+100000</f>
        <v>135000</v>
      </c>
      <c r="K8" s="51"/>
      <c r="L8" s="51"/>
      <c r="M8" s="51"/>
      <c r="N8" s="82">
        <f>O9+O10+100000</f>
        <v>135000</v>
      </c>
      <c r="O8" s="52"/>
      <c r="P8" s="52"/>
      <c r="Q8" s="93" t="s">
        <v>8</v>
      </c>
    </row>
    <row r="9" spans="1:20">
      <c r="A9" s="37" t="s">
        <v>14</v>
      </c>
      <c r="B9" s="99"/>
      <c r="C9" s="80"/>
      <c r="D9" s="83"/>
      <c r="E9" s="53">
        <v>20000</v>
      </c>
      <c r="F9" s="49"/>
      <c r="G9" s="54"/>
      <c r="H9" s="54"/>
      <c r="I9" s="54"/>
      <c r="J9" s="83"/>
      <c r="K9" s="54"/>
      <c r="L9" s="53">
        <v>20000</v>
      </c>
      <c r="M9" s="53"/>
      <c r="N9" s="83"/>
      <c r="O9" s="53">
        <v>20000</v>
      </c>
      <c r="P9" s="49"/>
      <c r="Q9" s="94"/>
    </row>
    <row r="10" spans="1:20" ht="29.45" customHeight="1" thickBot="1">
      <c r="A10" s="38" t="s">
        <v>15</v>
      </c>
      <c r="B10" s="98"/>
      <c r="C10" s="81"/>
      <c r="D10" s="84"/>
      <c r="E10" s="53">
        <v>15000</v>
      </c>
      <c r="F10" s="49"/>
      <c r="G10" s="55"/>
      <c r="H10" s="55"/>
      <c r="I10" s="55"/>
      <c r="J10" s="84"/>
      <c r="K10" s="55"/>
      <c r="L10" s="53">
        <v>15000</v>
      </c>
      <c r="M10" s="53"/>
      <c r="N10" s="84"/>
      <c r="O10" s="53">
        <v>15000</v>
      </c>
      <c r="P10" s="49"/>
      <c r="Q10" s="95"/>
    </row>
    <row r="11" spans="1:20" ht="58.15" customHeight="1">
      <c r="A11" s="36" t="s">
        <v>16</v>
      </c>
      <c r="B11" s="97" t="s">
        <v>39</v>
      </c>
      <c r="C11" s="63">
        <f>D11+J11+N11</f>
        <v>2000</v>
      </c>
      <c r="D11" s="66"/>
      <c r="E11" s="56"/>
      <c r="F11" s="56"/>
      <c r="G11" s="56"/>
      <c r="H11" s="56"/>
      <c r="I11" s="56"/>
      <c r="J11" s="66"/>
      <c r="K11" s="56"/>
      <c r="L11" s="56"/>
      <c r="M11" s="56"/>
      <c r="N11" s="66">
        <f>O12</f>
        <v>2000</v>
      </c>
      <c r="O11" s="56"/>
      <c r="P11" s="56"/>
      <c r="Q11" s="93" t="s">
        <v>8</v>
      </c>
    </row>
    <row r="12" spans="1:20" ht="17.45" customHeight="1" thickBot="1">
      <c r="A12" s="37" t="s">
        <v>52</v>
      </c>
      <c r="B12" s="98"/>
      <c r="C12" s="65"/>
      <c r="D12" s="68"/>
      <c r="E12" s="56"/>
      <c r="F12" s="56"/>
      <c r="G12" s="56"/>
      <c r="H12" s="56"/>
      <c r="I12" s="56"/>
      <c r="J12" s="68"/>
      <c r="K12" s="56"/>
      <c r="L12" s="56"/>
      <c r="M12" s="56"/>
      <c r="N12" s="68"/>
      <c r="O12" s="56">
        <v>2000</v>
      </c>
      <c r="P12" s="56"/>
      <c r="Q12" s="95"/>
    </row>
    <row r="13" spans="1:20" ht="43.15" customHeight="1">
      <c r="A13" s="36" t="s">
        <v>17</v>
      </c>
      <c r="B13" s="97" t="s">
        <v>40</v>
      </c>
      <c r="C13" s="63">
        <f>D13+J13+N13</f>
        <v>75000</v>
      </c>
      <c r="D13" s="66">
        <f>E14+E15+E17</f>
        <v>25000</v>
      </c>
      <c r="E13" s="56"/>
      <c r="F13" s="56"/>
      <c r="G13" s="56"/>
      <c r="H13" s="56"/>
      <c r="I13" s="56"/>
      <c r="J13" s="66">
        <f>L14+L15+L17</f>
        <v>25000</v>
      </c>
      <c r="K13" s="56"/>
      <c r="L13" s="56"/>
      <c r="M13" s="56"/>
      <c r="N13" s="66">
        <f>O14+O15+O17</f>
        <v>25000</v>
      </c>
      <c r="O13" s="56"/>
      <c r="P13" s="56"/>
      <c r="Q13" s="93" t="s">
        <v>8</v>
      </c>
    </row>
    <row r="14" spans="1:20" ht="15" customHeight="1">
      <c r="A14" s="37" t="s">
        <v>53</v>
      </c>
      <c r="B14" s="99"/>
      <c r="C14" s="64"/>
      <c r="D14" s="67"/>
      <c r="E14" s="56">
        <v>1000</v>
      </c>
      <c r="F14" s="56"/>
      <c r="G14" s="56"/>
      <c r="H14" s="56"/>
      <c r="I14" s="56"/>
      <c r="J14" s="67"/>
      <c r="K14" s="56"/>
      <c r="L14" s="56">
        <v>1000</v>
      </c>
      <c r="M14" s="56"/>
      <c r="N14" s="67"/>
      <c r="O14" s="56">
        <v>1000</v>
      </c>
      <c r="P14" s="56"/>
      <c r="Q14" s="94"/>
    </row>
    <row r="15" spans="1:20" ht="19.149999999999999" customHeight="1">
      <c r="A15" s="37" t="s">
        <v>54</v>
      </c>
      <c r="B15" s="99"/>
      <c r="C15" s="64"/>
      <c r="D15" s="67"/>
      <c r="E15" s="56">
        <v>20000</v>
      </c>
      <c r="F15" s="56"/>
      <c r="G15" s="56"/>
      <c r="H15" s="56"/>
      <c r="I15" s="56"/>
      <c r="J15" s="67"/>
      <c r="K15" s="56"/>
      <c r="L15" s="56">
        <v>20000</v>
      </c>
      <c r="M15" s="56"/>
      <c r="N15" s="67"/>
      <c r="O15" s="56">
        <v>20000</v>
      </c>
      <c r="P15" s="56"/>
      <c r="Q15" s="94"/>
    </row>
    <row r="16" spans="1:20" ht="21.75" hidden="1" customHeight="1">
      <c r="A16" s="37"/>
      <c r="B16" s="99"/>
      <c r="C16" s="64"/>
      <c r="D16" s="67"/>
      <c r="E16" s="56"/>
      <c r="F16" s="56"/>
      <c r="G16" s="56"/>
      <c r="H16" s="56"/>
      <c r="I16" s="56"/>
      <c r="J16" s="67"/>
      <c r="K16" s="56"/>
      <c r="L16" s="56"/>
      <c r="M16" s="56"/>
      <c r="N16" s="67"/>
      <c r="O16" s="56"/>
      <c r="P16" s="56"/>
      <c r="Q16" s="94"/>
    </row>
    <row r="17" spans="1:17" ht="17.45" customHeight="1" thickBot="1">
      <c r="A17" s="37" t="s">
        <v>55</v>
      </c>
      <c r="B17" s="98"/>
      <c r="C17" s="65"/>
      <c r="D17" s="68"/>
      <c r="E17" s="56">
        <v>4000</v>
      </c>
      <c r="F17" s="56"/>
      <c r="G17" s="56"/>
      <c r="H17" s="56"/>
      <c r="I17" s="56"/>
      <c r="J17" s="68"/>
      <c r="K17" s="57"/>
      <c r="L17" s="56">
        <v>4000</v>
      </c>
      <c r="M17" s="56"/>
      <c r="N17" s="68"/>
      <c r="O17" s="56">
        <v>4000</v>
      </c>
      <c r="P17" s="56"/>
      <c r="Q17" s="95"/>
    </row>
    <row r="18" spans="1:17" ht="31.15" customHeight="1" thickBot="1">
      <c r="A18" s="39" t="s">
        <v>32</v>
      </c>
      <c r="B18" s="43" t="s">
        <v>39</v>
      </c>
      <c r="C18" s="58">
        <f>D18+J18+N18</f>
        <v>45000</v>
      </c>
      <c r="D18" s="56">
        <v>15000</v>
      </c>
      <c r="E18" s="56">
        <v>15000</v>
      </c>
      <c r="F18" s="56"/>
      <c r="G18" s="56"/>
      <c r="H18" s="56"/>
      <c r="I18" s="56"/>
      <c r="J18" s="56">
        <v>15000</v>
      </c>
      <c r="K18" s="56"/>
      <c r="L18" s="56">
        <v>15000</v>
      </c>
      <c r="M18" s="56"/>
      <c r="N18" s="56">
        <v>15000</v>
      </c>
      <c r="O18" s="56">
        <v>15000</v>
      </c>
      <c r="P18" s="56"/>
      <c r="Q18" s="44" t="s">
        <v>8</v>
      </c>
    </row>
    <row r="19" spans="1:17" ht="28.9" customHeight="1" thickBot="1">
      <c r="A19" s="39" t="s">
        <v>27</v>
      </c>
      <c r="B19" s="43" t="s">
        <v>39</v>
      </c>
      <c r="C19" s="58">
        <f t="shared" ref="C19:C21" si="0">D19+J19+N19</f>
        <v>60000</v>
      </c>
      <c r="D19" s="56">
        <v>20000</v>
      </c>
      <c r="E19" s="56">
        <v>20000</v>
      </c>
      <c r="F19" s="56"/>
      <c r="G19" s="56"/>
      <c r="H19" s="56"/>
      <c r="I19" s="56"/>
      <c r="J19" s="56">
        <v>20000</v>
      </c>
      <c r="K19" s="56"/>
      <c r="L19" s="56">
        <v>20000</v>
      </c>
      <c r="M19" s="56"/>
      <c r="N19" s="56">
        <v>20000</v>
      </c>
      <c r="O19" s="56">
        <v>20000</v>
      </c>
      <c r="P19" s="56"/>
      <c r="Q19" s="44" t="s">
        <v>8</v>
      </c>
    </row>
    <row r="20" spans="1:17" ht="43.9" customHeight="1" thickBot="1">
      <c r="A20" s="39" t="s">
        <v>33</v>
      </c>
      <c r="B20" s="43" t="s">
        <v>39</v>
      </c>
      <c r="C20" s="58">
        <f t="shared" si="0"/>
        <v>30000</v>
      </c>
      <c r="D20" s="56">
        <v>10000</v>
      </c>
      <c r="E20" s="56">
        <v>10000</v>
      </c>
      <c r="F20" s="56"/>
      <c r="G20" s="56"/>
      <c r="H20" s="56"/>
      <c r="I20" s="56"/>
      <c r="J20" s="56">
        <v>10000</v>
      </c>
      <c r="K20" s="56"/>
      <c r="L20" s="56">
        <v>10000</v>
      </c>
      <c r="M20" s="56"/>
      <c r="N20" s="56">
        <v>10000</v>
      </c>
      <c r="O20" s="56">
        <v>10000</v>
      </c>
      <c r="P20" s="56"/>
      <c r="Q20" s="44" t="s">
        <v>8</v>
      </c>
    </row>
    <row r="21" spans="1:17" ht="29.45" customHeight="1" thickBot="1">
      <c r="A21" s="38" t="s">
        <v>18</v>
      </c>
      <c r="B21" s="43" t="s">
        <v>39</v>
      </c>
      <c r="C21" s="58">
        <f t="shared" si="0"/>
        <v>15000</v>
      </c>
      <c r="D21" s="56">
        <v>5000</v>
      </c>
      <c r="E21" s="56">
        <v>5000</v>
      </c>
      <c r="F21" s="56"/>
      <c r="G21" s="56"/>
      <c r="H21" s="56"/>
      <c r="I21" s="56"/>
      <c r="J21" s="56">
        <v>5000</v>
      </c>
      <c r="K21" s="56"/>
      <c r="L21" s="56">
        <v>5000</v>
      </c>
      <c r="M21" s="56"/>
      <c r="N21" s="56">
        <v>5000</v>
      </c>
      <c r="O21" s="56">
        <v>5000</v>
      </c>
      <c r="P21" s="56"/>
      <c r="Q21" s="44" t="s">
        <v>8</v>
      </c>
    </row>
    <row r="22" spans="1:17" ht="45.6" customHeight="1">
      <c r="A22" s="40" t="s">
        <v>34</v>
      </c>
      <c r="B22" s="93" t="s">
        <v>39</v>
      </c>
      <c r="C22" s="63">
        <f>D22+J22+N22</f>
        <v>30000</v>
      </c>
      <c r="D22" s="66">
        <f>E23+E24</f>
        <v>10000</v>
      </c>
      <c r="E22" s="56"/>
      <c r="F22" s="56"/>
      <c r="G22" s="56"/>
      <c r="H22" s="56"/>
      <c r="I22" s="56"/>
      <c r="J22" s="66">
        <f>L23+L24</f>
        <v>10000</v>
      </c>
      <c r="K22" s="56"/>
      <c r="L22" s="56"/>
      <c r="M22" s="56"/>
      <c r="N22" s="66">
        <f>O23+O24</f>
        <v>10000</v>
      </c>
      <c r="O22" s="56"/>
      <c r="P22" s="56"/>
      <c r="Q22" s="93" t="s">
        <v>8</v>
      </c>
    </row>
    <row r="23" spans="1:17" ht="15.6" customHeight="1">
      <c r="A23" s="40" t="s">
        <v>56</v>
      </c>
      <c r="B23" s="94"/>
      <c r="C23" s="64"/>
      <c r="D23" s="67"/>
      <c r="E23" s="56">
        <v>1000</v>
      </c>
      <c r="F23" s="56"/>
      <c r="G23" s="56"/>
      <c r="H23" s="56"/>
      <c r="I23" s="56"/>
      <c r="J23" s="67"/>
      <c r="K23" s="56"/>
      <c r="L23" s="56">
        <v>1000</v>
      </c>
      <c r="M23" s="56"/>
      <c r="N23" s="67"/>
      <c r="O23" s="56">
        <v>1000</v>
      </c>
      <c r="P23" s="56"/>
      <c r="Q23" s="94"/>
    </row>
    <row r="24" spans="1:17" ht="19.899999999999999" customHeight="1">
      <c r="A24" s="40" t="s">
        <v>57</v>
      </c>
      <c r="B24" s="95"/>
      <c r="C24" s="65"/>
      <c r="D24" s="68"/>
      <c r="E24" s="56">
        <v>9000</v>
      </c>
      <c r="F24" s="56"/>
      <c r="G24" s="56"/>
      <c r="H24" s="56"/>
      <c r="I24" s="56"/>
      <c r="J24" s="68"/>
      <c r="K24" s="56"/>
      <c r="L24" s="56">
        <v>9000</v>
      </c>
      <c r="M24" s="56"/>
      <c r="N24" s="68"/>
      <c r="O24" s="56">
        <v>9000</v>
      </c>
      <c r="P24" s="56"/>
      <c r="Q24" s="95"/>
    </row>
    <row r="25" spans="1:17" ht="29.45" customHeight="1" thickBot="1">
      <c r="A25" s="41" t="s">
        <v>19</v>
      </c>
      <c r="B25" s="43" t="s">
        <v>39</v>
      </c>
      <c r="C25" s="58">
        <f>D25+J25+N25</f>
        <v>75000</v>
      </c>
      <c r="D25" s="56">
        <v>25000</v>
      </c>
      <c r="E25" s="56">
        <v>25000</v>
      </c>
      <c r="F25" s="56"/>
      <c r="G25" s="56"/>
      <c r="H25" s="56"/>
      <c r="I25" s="56"/>
      <c r="J25" s="56">
        <v>25000</v>
      </c>
      <c r="K25" s="56"/>
      <c r="L25" s="56">
        <v>25000</v>
      </c>
      <c r="M25" s="56"/>
      <c r="N25" s="56">
        <v>25000</v>
      </c>
      <c r="O25" s="56">
        <v>25000</v>
      </c>
      <c r="P25" s="56"/>
      <c r="Q25" s="44" t="s">
        <v>8</v>
      </c>
    </row>
    <row r="26" spans="1:17" ht="56.45" customHeight="1">
      <c r="A26" s="40" t="s">
        <v>35</v>
      </c>
      <c r="B26" s="93" t="s">
        <v>39</v>
      </c>
      <c r="C26" s="63">
        <f>D26+J26+N26</f>
        <v>36000</v>
      </c>
      <c r="D26" s="66">
        <f>E27+E28</f>
        <v>12000</v>
      </c>
      <c r="E26" s="56"/>
      <c r="F26" s="56"/>
      <c r="G26" s="56"/>
      <c r="H26" s="56"/>
      <c r="I26" s="56"/>
      <c r="J26" s="66">
        <f>L27+L28</f>
        <v>12000</v>
      </c>
      <c r="K26" s="56"/>
      <c r="L26" s="56"/>
      <c r="M26" s="56"/>
      <c r="N26" s="66">
        <f>O27+O28</f>
        <v>12000</v>
      </c>
      <c r="O26" s="56"/>
      <c r="P26" s="56"/>
      <c r="Q26" s="96" t="s">
        <v>8</v>
      </c>
    </row>
    <row r="27" spans="1:17">
      <c r="A27" s="40" t="s">
        <v>58</v>
      </c>
      <c r="B27" s="94"/>
      <c r="C27" s="64"/>
      <c r="D27" s="67"/>
      <c r="E27" s="56">
        <v>2000</v>
      </c>
      <c r="F27" s="56"/>
      <c r="G27" s="56"/>
      <c r="H27" s="56"/>
      <c r="I27" s="56"/>
      <c r="J27" s="67"/>
      <c r="K27" s="56"/>
      <c r="L27" s="56">
        <v>2000</v>
      </c>
      <c r="M27" s="56"/>
      <c r="N27" s="67"/>
      <c r="O27" s="56">
        <v>2000</v>
      </c>
      <c r="P27" s="56"/>
      <c r="Q27" s="94"/>
    </row>
    <row r="28" spans="1:17" ht="15.75" thickBot="1">
      <c r="A28" s="42" t="s">
        <v>20</v>
      </c>
      <c r="B28" s="95"/>
      <c r="C28" s="65"/>
      <c r="D28" s="68"/>
      <c r="E28" s="56">
        <v>10000</v>
      </c>
      <c r="F28" s="56"/>
      <c r="G28" s="56"/>
      <c r="H28" s="56"/>
      <c r="I28" s="56"/>
      <c r="J28" s="68"/>
      <c r="K28" s="56"/>
      <c r="L28" s="56">
        <v>10000</v>
      </c>
      <c r="M28" s="56"/>
      <c r="N28" s="68"/>
      <c r="O28" s="56">
        <v>10000</v>
      </c>
      <c r="P28" s="56"/>
      <c r="Q28" s="95"/>
    </row>
    <row r="29" spans="1:17" ht="45" customHeight="1">
      <c r="A29" s="40" t="s">
        <v>21</v>
      </c>
      <c r="B29" s="93" t="s">
        <v>39</v>
      </c>
      <c r="C29" s="63">
        <f>D29+J29+N29</f>
        <v>45000</v>
      </c>
      <c r="D29" s="66">
        <f>E30+E31</f>
        <v>15000</v>
      </c>
      <c r="E29" s="56"/>
      <c r="F29" s="56"/>
      <c r="G29" s="56"/>
      <c r="H29" s="56"/>
      <c r="I29" s="56"/>
      <c r="J29" s="66">
        <f>L30+L31</f>
        <v>15000</v>
      </c>
      <c r="K29" s="56"/>
      <c r="L29" s="56"/>
      <c r="M29" s="56"/>
      <c r="N29" s="66">
        <f>O30+O31</f>
        <v>15000</v>
      </c>
      <c r="O29" s="56"/>
      <c r="P29" s="56"/>
      <c r="Q29" s="96" t="s">
        <v>8</v>
      </c>
    </row>
    <row r="30" spans="1:17" ht="16.149999999999999" customHeight="1">
      <c r="A30" s="40" t="s">
        <v>59</v>
      </c>
      <c r="B30" s="94"/>
      <c r="C30" s="64"/>
      <c r="D30" s="67"/>
      <c r="E30" s="56">
        <v>1000</v>
      </c>
      <c r="F30" s="56"/>
      <c r="G30" s="56"/>
      <c r="H30" s="56"/>
      <c r="I30" s="56"/>
      <c r="J30" s="67"/>
      <c r="K30" s="56"/>
      <c r="L30" s="56">
        <v>1000</v>
      </c>
      <c r="M30" s="56"/>
      <c r="N30" s="67"/>
      <c r="O30" s="56">
        <v>1000</v>
      </c>
      <c r="P30" s="56"/>
      <c r="Q30" s="94"/>
    </row>
    <row r="31" spans="1:17" ht="16.149999999999999" customHeight="1">
      <c r="A31" s="40" t="s">
        <v>60</v>
      </c>
      <c r="B31" s="95"/>
      <c r="C31" s="65"/>
      <c r="D31" s="68"/>
      <c r="E31" s="56">
        <v>14000</v>
      </c>
      <c r="F31" s="56"/>
      <c r="G31" s="56"/>
      <c r="H31" s="56"/>
      <c r="I31" s="56"/>
      <c r="J31" s="68"/>
      <c r="K31" s="56"/>
      <c r="L31" s="56">
        <v>14000</v>
      </c>
      <c r="M31" s="56"/>
      <c r="N31" s="68"/>
      <c r="O31" s="56">
        <v>14000</v>
      </c>
      <c r="P31" s="56"/>
      <c r="Q31" s="95"/>
    </row>
    <row r="32" spans="1:17" ht="122.45" customHeight="1" thickBot="1">
      <c r="A32" s="41" t="s">
        <v>28</v>
      </c>
      <c r="B32" s="93" t="s">
        <v>39</v>
      </c>
      <c r="C32" s="63">
        <f>D32+J32+N32</f>
        <v>90000</v>
      </c>
      <c r="D32" s="66">
        <f>E33+E34</f>
        <v>30000</v>
      </c>
      <c r="E32" s="56"/>
      <c r="F32" s="56"/>
      <c r="G32" s="56"/>
      <c r="H32" s="56"/>
      <c r="I32" s="56"/>
      <c r="J32" s="66">
        <f>L33+L34</f>
        <v>30000</v>
      </c>
      <c r="K32" s="56"/>
      <c r="L32" s="56"/>
      <c r="M32" s="56"/>
      <c r="N32" s="66">
        <f>O33+O34</f>
        <v>30000</v>
      </c>
      <c r="O32" s="56"/>
      <c r="P32" s="56"/>
      <c r="Q32" s="96" t="s">
        <v>8</v>
      </c>
    </row>
    <row r="33" spans="1:20">
      <c r="A33" s="40" t="s">
        <v>61</v>
      </c>
      <c r="B33" s="94"/>
      <c r="C33" s="64"/>
      <c r="D33" s="67"/>
      <c r="E33" s="56">
        <v>20000</v>
      </c>
      <c r="F33" s="56"/>
      <c r="G33" s="56"/>
      <c r="H33" s="56"/>
      <c r="I33" s="56"/>
      <c r="J33" s="67"/>
      <c r="K33" s="56"/>
      <c r="L33" s="56">
        <v>20000</v>
      </c>
      <c r="M33" s="56"/>
      <c r="N33" s="67"/>
      <c r="O33" s="56">
        <v>20000</v>
      </c>
      <c r="P33" s="59"/>
      <c r="Q33" s="94"/>
    </row>
    <row r="34" spans="1:20" ht="30.75" thickBot="1">
      <c r="A34" s="42" t="s">
        <v>62</v>
      </c>
      <c r="B34" s="95"/>
      <c r="C34" s="65"/>
      <c r="D34" s="68"/>
      <c r="E34" s="56">
        <v>10000</v>
      </c>
      <c r="F34" s="56"/>
      <c r="G34" s="56"/>
      <c r="H34" s="56"/>
      <c r="I34" s="56"/>
      <c r="J34" s="68"/>
      <c r="K34" s="56"/>
      <c r="L34" s="56">
        <v>10000</v>
      </c>
      <c r="M34" s="56"/>
      <c r="N34" s="68"/>
      <c r="O34" s="56">
        <v>10000</v>
      </c>
      <c r="P34" s="56"/>
      <c r="Q34" s="95"/>
    </row>
    <row r="35" spans="1:20" ht="16.149999999999999" customHeight="1">
      <c r="A35" s="40" t="s">
        <v>43</v>
      </c>
      <c r="B35" s="93" t="s">
        <v>39</v>
      </c>
      <c r="C35" s="63">
        <f>D35+J35+N35</f>
        <v>15000</v>
      </c>
      <c r="D35" s="69">
        <f>E36+E37</f>
        <v>5000</v>
      </c>
      <c r="E35" s="59"/>
      <c r="F35" s="59"/>
      <c r="G35" s="59"/>
      <c r="H35" s="59"/>
      <c r="I35" s="59"/>
      <c r="J35" s="72">
        <f>L36+L37</f>
        <v>5000</v>
      </c>
      <c r="K35" s="56"/>
      <c r="L35" s="56"/>
      <c r="M35" s="56"/>
      <c r="N35" s="72">
        <f>O36+O37</f>
        <v>5000</v>
      </c>
      <c r="O35" s="59"/>
      <c r="P35" s="59"/>
      <c r="Q35" s="96" t="s">
        <v>8</v>
      </c>
    </row>
    <row r="36" spans="1:20" ht="15" customHeight="1">
      <c r="A36" s="40" t="s">
        <v>63</v>
      </c>
      <c r="B36" s="94"/>
      <c r="C36" s="64"/>
      <c r="D36" s="70"/>
      <c r="E36" s="56">
        <v>1000</v>
      </c>
      <c r="F36" s="56"/>
      <c r="G36" s="56"/>
      <c r="H36" s="56"/>
      <c r="I36" s="56"/>
      <c r="J36" s="73"/>
      <c r="K36" s="56"/>
      <c r="L36" s="56">
        <v>1000</v>
      </c>
      <c r="M36" s="56"/>
      <c r="N36" s="73"/>
      <c r="O36" s="56">
        <v>1000</v>
      </c>
      <c r="P36" s="56"/>
      <c r="Q36" s="94"/>
    </row>
    <row r="37" spans="1:20" ht="16.149999999999999" customHeight="1" thickBot="1">
      <c r="A37" s="42" t="s">
        <v>64</v>
      </c>
      <c r="B37" s="95"/>
      <c r="C37" s="65"/>
      <c r="D37" s="71"/>
      <c r="E37" s="56">
        <v>4000</v>
      </c>
      <c r="F37" s="56"/>
      <c r="G37" s="56"/>
      <c r="H37" s="56"/>
      <c r="I37" s="56"/>
      <c r="J37" s="74"/>
      <c r="K37" s="56"/>
      <c r="L37" s="56">
        <v>4000</v>
      </c>
      <c r="M37" s="56"/>
      <c r="N37" s="74"/>
      <c r="O37" s="56">
        <v>4000</v>
      </c>
      <c r="P37" s="56"/>
      <c r="Q37" s="95"/>
    </row>
    <row r="38" spans="1:20" ht="30" customHeight="1" thickBot="1">
      <c r="A38" s="42" t="s">
        <v>36</v>
      </c>
      <c r="B38" s="43" t="s">
        <v>39</v>
      </c>
      <c r="C38" s="58">
        <f>D38+J38+N38</f>
        <v>15000</v>
      </c>
      <c r="D38" s="56">
        <v>5000</v>
      </c>
      <c r="E38" s="56">
        <v>5000</v>
      </c>
      <c r="F38" s="56"/>
      <c r="G38" s="56"/>
      <c r="H38" s="56"/>
      <c r="I38" s="56"/>
      <c r="J38" s="56">
        <v>5000</v>
      </c>
      <c r="K38" s="56"/>
      <c r="L38" s="56">
        <v>5000</v>
      </c>
      <c r="M38" s="56"/>
      <c r="N38" s="56">
        <v>5000</v>
      </c>
      <c r="O38" s="56">
        <v>5000</v>
      </c>
      <c r="P38" s="56"/>
      <c r="Q38" s="45" t="s">
        <v>8</v>
      </c>
    </row>
    <row r="39" spans="1:20" ht="42.6" customHeight="1" thickBot="1">
      <c r="A39" s="42" t="s">
        <v>42</v>
      </c>
      <c r="B39" s="60" t="s">
        <v>40</v>
      </c>
      <c r="C39" s="61">
        <f>D39+J39+N39</f>
        <v>60000</v>
      </c>
      <c r="D39" s="56">
        <v>20000</v>
      </c>
      <c r="E39" s="56">
        <v>20000</v>
      </c>
      <c r="F39" s="56"/>
      <c r="G39" s="56"/>
      <c r="H39" s="56"/>
      <c r="I39" s="56"/>
      <c r="J39" s="56">
        <v>20000</v>
      </c>
      <c r="K39" s="56"/>
      <c r="L39" s="56">
        <v>20000</v>
      </c>
      <c r="M39" s="56"/>
      <c r="N39" s="56">
        <v>20000</v>
      </c>
      <c r="O39" s="56">
        <v>20000</v>
      </c>
      <c r="P39" s="56"/>
      <c r="Q39" s="62" t="s">
        <v>8</v>
      </c>
      <c r="T39" s="10"/>
    </row>
    <row r="40" spans="1:20" ht="125.25" hidden="1" customHeight="1">
      <c r="A40" s="11" t="s">
        <v>22</v>
      </c>
      <c r="B40" s="12" t="s">
        <v>26</v>
      </c>
      <c r="C40" s="13"/>
      <c r="D40" s="16"/>
      <c r="E40" s="14"/>
      <c r="F40" s="14"/>
      <c r="G40" s="14"/>
      <c r="H40" s="14"/>
      <c r="I40" s="14"/>
      <c r="J40" s="14"/>
      <c r="K40" s="14"/>
      <c r="L40" s="14"/>
      <c r="M40" s="14"/>
      <c r="N40" s="14"/>
      <c r="O40" s="14"/>
      <c r="P40" s="14"/>
      <c r="Q40" s="15" t="s">
        <v>8</v>
      </c>
    </row>
    <row r="41" spans="1:20" ht="111.6" hidden="1" customHeight="1">
      <c r="A41" s="17" t="s">
        <v>23</v>
      </c>
      <c r="B41" s="103" t="s">
        <v>26</v>
      </c>
      <c r="C41" s="18"/>
      <c r="D41" s="9"/>
      <c r="E41" s="9"/>
      <c r="F41" s="9"/>
      <c r="G41" s="9"/>
      <c r="H41" s="9"/>
      <c r="I41" s="9"/>
      <c r="J41" s="8"/>
      <c r="K41" s="9"/>
      <c r="L41" s="8"/>
      <c r="M41" s="9"/>
      <c r="N41" s="9"/>
      <c r="O41" s="9"/>
      <c r="P41" s="9"/>
      <c r="Q41" s="100" t="s">
        <v>8</v>
      </c>
      <c r="R41" s="19"/>
    </row>
    <row r="42" spans="1:20" ht="30" hidden="1">
      <c r="A42" s="2" t="s">
        <v>66</v>
      </c>
      <c r="B42" s="104"/>
      <c r="C42" s="20"/>
      <c r="D42" s="9"/>
      <c r="E42" s="8"/>
      <c r="F42" s="9"/>
      <c r="G42" s="9"/>
      <c r="H42" s="9"/>
      <c r="I42" s="9"/>
      <c r="J42" s="8"/>
      <c r="K42" s="9"/>
      <c r="L42" s="8"/>
      <c r="M42" s="9"/>
      <c r="N42" s="9"/>
      <c r="O42" s="9"/>
      <c r="P42" s="9"/>
      <c r="Q42" s="101"/>
    </row>
    <row r="43" spans="1:20" ht="51" hidden="1" customHeight="1">
      <c r="A43" s="21" t="s">
        <v>65</v>
      </c>
      <c r="B43" s="104"/>
      <c r="C43" s="20"/>
      <c r="D43" s="9"/>
      <c r="E43" s="9"/>
      <c r="F43" s="9"/>
      <c r="G43" s="9"/>
      <c r="H43" s="9"/>
      <c r="I43" s="9"/>
      <c r="J43" s="8"/>
      <c r="K43" s="9"/>
      <c r="L43" s="9"/>
      <c r="M43" s="9"/>
      <c r="N43" s="9"/>
      <c r="O43" s="9"/>
      <c r="P43" s="9"/>
      <c r="Q43" s="101"/>
    </row>
    <row r="44" spans="1:20" ht="31.5" hidden="1">
      <c r="A44" s="2" t="s">
        <v>24</v>
      </c>
      <c r="B44" s="105"/>
      <c r="C44" s="22"/>
      <c r="D44" s="9"/>
      <c r="E44" s="9"/>
      <c r="F44" s="9"/>
      <c r="G44" s="9"/>
      <c r="H44" s="9"/>
      <c r="I44" s="9"/>
      <c r="J44" s="8"/>
      <c r="K44" s="9"/>
      <c r="L44" s="9"/>
      <c r="M44" s="9"/>
      <c r="N44" s="9"/>
      <c r="O44" s="9"/>
      <c r="P44" s="9"/>
      <c r="Q44" s="102"/>
    </row>
    <row r="45" spans="1:20" ht="15.75">
      <c r="A45" s="3"/>
      <c r="B45" s="23"/>
      <c r="C45" s="23"/>
      <c r="D45" s="7"/>
      <c r="E45" s="7"/>
      <c r="F45" s="7"/>
      <c r="G45" s="7"/>
      <c r="H45" s="7"/>
      <c r="I45" s="7"/>
      <c r="J45" s="24"/>
      <c r="K45" s="25"/>
      <c r="L45" s="7"/>
      <c r="M45" s="7"/>
      <c r="N45" s="7"/>
      <c r="O45" s="7"/>
      <c r="P45" s="7"/>
      <c r="Q45" s="26"/>
    </row>
    <row r="46" spans="1:20" ht="20.25">
      <c r="A46" s="27"/>
      <c r="B46" s="28" t="s">
        <v>9</v>
      </c>
      <c r="C46" s="28"/>
      <c r="N46" s="92"/>
      <c r="O46" s="92"/>
      <c r="P46" s="92"/>
      <c r="Q46" s="92"/>
      <c r="R46" s="92"/>
    </row>
  </sheetData>
  <mergeCells count="72">
    <mergeCell ref="B41:B44"/>
    <mergeCell ref="Q8:Q10"/>
    <mergeCell ref="Q2:Q6"/>
    <mergeCell ref="B26:B28"/>
    <mergeCell ref="B8:B10"/>
    <mergeCell ref="J4:M4"/>
    <mergeCell ref="K5:M5"/>
    <mergeCell ref="J3:M3"/>
    <mergeCell ref="O5:P5"/>
    <mergeCell ref="E5:F5"/>
    <mergeCell ref="N5:N6"/>
    <mergeCell ref="J5:J6"/>
    <mergeCell ref="D4:F4"/>
    <mergeCell ref="D5:D6"/>
    <mergeCell ref="G4:I4"/>
    <mergeCell ref="N4:P4"/>
    <mergeCell ref="H5:I5"/>
    <mergeCell ref="N46:R46"/>
    <mergeCell ref="B35:B37"/>
    <mergeCell ref="B32:B34"/>
    <mergeCell ref="Q11:Q12"/>
    <mergeCell ref="Q13:Q17"/>
    <mergeCell ref="Q32:Q34"/>
    <mergeCell ref="Q35:Q37"/>
    <mergeCell ref="Q22:Q24"/>
    <mergeCell ref="Q26:Q28"/>
    <mergeCell ref="B29:B31"/>
    <mergeCell ref="B11:B12"/>
    <mergeCell ref="B13:B17"/>
    <mergeCell ref="B22:B24"/>
    <mergeCell ref="Q29:Q31"/>
    <mergeCell ref="Q41:Q44"/>
    <mergeCell ref="A1:N1"/>
    <mergeCell ref="C2:C6"/>
    <mergeCell ref="C8:C10"/>
    <mergeCell ref="C11:C12"/>
    <mergeCell ref="D8:D10"/>
    <mergeCell ref="J8:J10"/>
    <mergeCell ref="N8:N10"/>
    <mergeCell ref="N11:N12"/>
    <mergeCell ref="D11:D12"/>
    <mergeCell ref="J11:J12"/>
    <mergeCell ref="A2:A6"/>
    <mergeCell ref="G5:G6"/>
    <mergeCell ref="N3:P3"/>
    <mergeCell ref="D3:I3"/>
    <mergeCell ref="D2:P2"/>
    <mergeCell ref="B2:B6"/>
    <mergeCell ref="C13:C17"/>
    <mergeCell ref="D13:D17"/>
    <mergeCell ref="J13:J17"/>
    <mergeCell ref="N13:N17"/>
    <mergeCell ref="C22:C24"/>
    <mergeCell ref="D22:D24"/>
    <mergeCell ref="J22:J24"/>
    <mergeCell ref="N22:N24"/>
    <mergeCell ref="C26:C28"/>
    <mergeCell ref="D26:D28"/>
    <mergeCell ref="J26:J28"/>
    <mergeCell ref="N26:N28"/>
    <mergeCell ref="C29:C31"/>
    <mergeCell ref="D29:D31"/>
    <mergeCell ref="J29:J31"/>
    <mergeCell ref="N29:N31"/>
    <mergeCell ref="C32:C34"/>
    <mergeCell ref="D32:D34"/>
    <mergeCell ref="J32:J34"/>
    <mergeCell ref="N32:N34"/>
    <mergeCell ref="C35:C37"/>
    <mergeCell ref="D35:D37"/>
    <mergeCell ref="J35:J37"/>
    <mergeCell ref="N35:N37"/>
  </mergeCells>
  <phoneticPr fontId="3" type="noConversion"/>
  <pageMargins left="0.11811023622047245" right="0" top="0.19685039370078741" bottom="0.15748031496062992" header="0.31496062992125984" footer="0.31496062992125984"/>
  <pageSetup paperSize="9" scale="65" orientation="landscape" verticalDpi="180" r:id="rId1"/>
  <drawing r:id="rId2"/>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3" type="noConversion"/>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3" type="noConversion"/>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2016-11-09T08:42:20Z</cp:lastPrinted>
  <dcterms:created xsi:type="dcterms:W3CDTF">2006-09-28T05:33:49Z</dcterms:created>
  <dcterms:modified xsi:type="dcterms:W3CDTF">2021-10-08T05:31:16Z</dcterms:modified>
</cp:coreProperties>
</file>