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8760"/>
  </bookViews>
  <sheets>
    <sheet name="Лист1" sheetId="1" r:id="rId1"/>
  </sheets>
  <definedNames>
    <definedName name="_xlnm.Print_Area" localSheetId="0">Лист1!$A$1:$J$42</definedName>
  </definedNames>
  <calcPr calcId="125725"/>
</workbook>
</file>

<file path=xl/calcChain.xml><?xml version="1.0" encoding="utf-8"?>
<calcChain xmlns="http://schemas.openxmlformats.org/spreadsheetml/2006/main">
  <c r="F33" i="1"/>
  <c r="F32"/>
  <c r="E14"/>
  <c r="F14"/>
  <c r="F21" s="1"/>
  <c r="D14"/>
  <c r="E32"/>
  <c r="E21"/>
  <c r="G23"/>
  <c r="G24" s="1"/>
  <c r="G25" s="1"/>
  <c r="G26" s="1"/>
  <c r="D34"/>
  <c r="D32" l="1"/>
  <c r="D21"/>
</calcChain>
</file>

<file path=xl/sharedStrings.xml><?xml version="1.0" encoding="utf-8"?>
<sst xmlns="http://schemas.openxmlformats.org/spreadsheetml/2006/main" count="78" uniqueCount="56">
  <si>
    <t>КВК</t>
  </si>
  <si>
    <t>Передані із З.Ф. до С.Ф.</t>
  </si>
  <si>
    <t xml:space="preserve">Освітня субвенція </t>
  </si>
  <si>
    <t>Погашення позик "Нефко"</t>
  </si>
  <si>
    <t>Погашення % "Нефко"</t>
  </si>
  <si>
    <t xml:space="preserve">Базова дотація </t>
  </si>
  <si>
    <t>1%  від З.Ф. - Резервний фонд</t>
  </si>
  <si>
    <t>1% від власних доходів- Громадський бюджет</t>
  </si>
  <si>
    <t>Граничний показник,                         в тому числі:</t>
  </si>
  <si>
    <t>Виконком</t>
  </si>
  <si>
    <t>УСЗН</t>
  </si>
  <si>
    <t>Управління освіти</t>
  </si>
  <si>
    <t>Управління культури</t>
  </si>
  <si>
    <t>Від.спорту</t>
  </si>
  <si>
    <t xml:space="preserve"> УЖКГ та Б</t>
  </si>
  <si>
    <t>02</t>
  </si>
  <si>
    <t>06</t>
  </si>
  <si>
    <t>08</t>
  </si>
  <si>
    <t>Управління майна</t>
  </si>
  <si>
    <t>Фінуправління</t>
  </si>
  <si>
    <t>збільшення на 9%</t>
  </si>
  <si>
    <t>Власні доходи З.Ф. 2021 рік</t>
  </si>
  <si>
    <t>Передані із З.Ф. до С.Ф.2021</t>
  </si>
  <si>
    <t>відсоток переданих коштів до власних</t>
  </si>
  <si>
    <t>№п/п</t>
  </si>
  <si>
    <t>Показник/ ГРК</t>
  </si>
  <si>
    <t xml:space="preserve">Доходи С.Ф. </t>
  </si>
  <si>
    <t>10</t>
  </si>
  <si>
    <t>11</t>
  </si>
  <si>
    <t>12</t>
  </si>
  <si>
    <t>31</t>
  </si>
  <si>
    <t>37</t>
  </si>
  <si>
    <t>Фінансування С.Ф.                        ( додаток 2)</t>
  </si>
  <si>
    <t>Фінансування З.Ф.                       ( додаток 2)</t>
  </si>
  <si>
    <t>в т.ч. власні</t>
  </si>
  <si>
    <t>Передані без "НЕФКО"</t>
  </si>
  <si>
    <t>Передані з "НЕФКО"</t>
  </si>
  <si>
    <t>Видатки С.Ф.,без "НЕФКО"</t>
  </si>
  <si>
    <t>в т.ч.</t>
  </si>
  <si>
    <t>по о’єктах</t>
  </si>
  <si>
    <t>бюджет роз.</t>
  </si>
  <si>
    <t>природоох.</t>
  </si>
  <si>
    <t>освіта</t>
  </si>
  <si>
    <t>фін</t>
  </si>
  <si>
    <t>8%</t>
  </si>
  <si>
    <t>7%</t>
  </si>
  <si>
    <t>2023</t>
  </si>
  <si>
    <t xml:space="preserve">2024 </t>
  </si>
  <si>
    <t>Власні доходи</t>
  </si>
  <si>
    <t>відсоток переданих із З.Ф.до С.Ф  2024 до 2023р.</t>
  </si>
  <si>
    <t>6%</t>
  </si>
  <si>
    <t xml:space="preserve">Доходи  З.Ф.  2024 року з тран. </t>
  </si>
  <si>
    <t>Видатки  З.Ф. 2024 року ,                в тому числі:</t>
  </si>
  <si>
    <t>збільшення на 6%</t>
  </si>
  <si>
    <t>збільшення на 7%</t>
  </si>
  <si>
    <t>Прогноз  на 2024 рік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</si>
</sst>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49" fontId="2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/>
    <xf numFmtId="4" fontId="3" fillId="2" borderId="1" xfId="0" applyNumberFormat="1" applyFont="1" applyFill="1" applyBorder="1"/>
    <xf numFmtId="4" fontId="8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view="pageBreakPreview" zoomScale="80" zoomScaleNormal="100" zoomScaleSheetLayoutView="80" workbookViewId="0">
      <selection activeCell="A2" sqref="A2:G2"/>
    </sheetView>
  </sheetViews>
  <sheetFormatPr defaultRowHeight="14.4"/>
  <cols>
    <col min="1" max="1" width="6.44140625" customWidth="1"/>
    <col min="2" max="2" width="9.6640625" customWidth="1"/>
    <col min="3" max="3" width="29.33203125" customWidth="1"/>
    <col min="4" max="5" width="15.77734375" customWidth="1"/>
    <col min="6" max="6" width="15.33203125" customWidth="1"/>
    <col min="7" max="7" width="16.6640625" customWidth="1"/>
    <col min="8" max="8" width="14.77734375" customWidth="1"/>
    <col min="9" max="9" width="11.44140625" customWidth="1"/>
    <col min="10" max="10" width="11.109375" customWidth="1"/>
    <col min="13" max="13" width="0.109375" customWidth="1"/>
  </cols>
  <sheetData>
    <row r="1" spans="1:9" ht="15.6">
      <c r="C1" s="1"/>
      <c r="D1" s="1"/>
      <c r="E1" s="1"/>
      <c r="F1" s="1"/>
      <c r="G1" s="1"/>
    </row>
    <row r="2" spans="1:9" ht="17.399999999999999">
      <c r="A2" s="43" t="s">
        <v>55</v>
      </c>
      <c r="B2" s="43"/>
      <c r="C2" s="43"/>
      <c r="D2" s="43"/>
      <c r="E2" s="43"/>
      <c r="F2" s="43"/>
      <c r="G2" s="43"/>
    </row>
    <row r="3" spans="1:9" ht="15.6">
      <c r="C3" s="1"/>
      <c r="D3" s="1"/>
      <c r="E3" s="1"/>
      <c r="F3" s="1"/>
      <c r="G3" s="1"/>
    </row>
    <row r="4" spans="1:9" ht="17.399999999999999">
      <c r="A4" s="2" t="s">
        <v>24</v>
      </c>
      <c r="B4" s="3" t="s">
        <v>0</v>
      </c>
      <c r="C4" s="3" t="s">
        <v>25</v>
      </c>
      <c r="D4" s="31">
        <v>2022</v>
      </c>
      <c r="E4" s="41" t="s">
        <v>46</v>
      </c>
      <c r="F4" s="44" t="s">
        <v>47</v>
      </c>
      <c r="G4" s="45"/>
      <c r="H4" s="45"/>
      <c r="I4" s="46"/>
    </row>
    <row r="5" spans="1:9" ht="15.6">
      <c r="A5" s="5"/>
      <c r="B5" s="2"/>
      <c r="C5" s="6"/>
      <c r="D5" s="7"/>
      <c r="E5" s="7"/>
      <c r="F5" s="7"/>
      <c r="G5" s="7"/>
      <c r="H5" s="7"/>
      <c r="I5" s="7"/>
    </row>
    <row r="6" spans="1:9" ht="18" customHeight="1">
      <c r="A6" s="22">
        <v>1</v>
      </c>
      <c r="B6" s="2"/>
      <c r="C6" s="6" t="s">
        <v>21</v>
      </c>
      <c r="D6" s="7"/>
      <c r="E6" s="7"/>
      <c r="F6" s="7"/>
      <c r="G6" s="7"/>
      <c r="H6" s="7"/>
      <c r="I6" s="7"/>
    </row>
    <row r="7" spans="1:9" ht="18" customHeight="1">
      <c r="A7" s="22">
        <v>2</v>
      </c>
      <c r="B7" s="2"/>
      <c r="C7" s="8" t="s">
        <v>22</v>
      </c>
      <c r="D7" s="9"/>
      <c r="E7" s="9"/>
      <c r="F7" s="7"/>
      <c r="G7" s="7"/>
      <c r="H7" s="7"/>
      <c r="I7" s="7"/>
    </row>
    <row r="8" spans="1:9" ht="35.4" customHeight="1">
      <c r="A8" s="22">
        <v>3</v>
      </c>
      <c r="B8" s="2"/>
      <c r="C8" s="10" t="s">
        <v>23</v>
      </c>
      <c r="D8" s="7"/>
      <c r="E8" s="7"/>
      <c r="F8" s="32"/>
      <c r="G8" s="7"/>
      <c r="H8" s="7"/>
      <c r="I8" s="7"/>
    </row>
    <row r="9" spans="1:9" ht="18" customHeight="1">
      <c r="A9" s="22">
        <v>4</v>
      </c>
      <c r="B9" s="2"/>
      <c r="C9" s="6" t="s">
        <v>48</v>
      </c>
      <c r="D9" s="7">
        <v>413990500</v>
      </c>
      <c r="E9" s="7">
        <v>446403700</v>
      </c>
      <c r="F9" s="7">
        <v>471016100</v>
      </c>
      <c r="G9" s="7"/>
      <c r="H9" s="7"/>
      <c r="I9" s="7"/>
    </row>
    <row r="10" spans="1:9" ht="18" customHeight="1">
      <c r="A10" s="22">
        <v>5</v>
      </c>
      <c r="B10" s="2"/>
      <c r="C10" s="8" t="s">
        <v>1</v>
      </c>
      <c r="D10" s="9">
        <v>81970000</v>
      </c>
      <c r="E10" s="7">
        <v>88520000</v>
      </c>
      <c r="F10" s="7">
        <v>93831200</v>
      </c>
      <c r="G10" s="7"/>
      <c r="H10" s="7"/>
      <c r="I10" s="7"/>
    </row>
    <row r="11" spans="1:9" ht="31.8" customHeight="1">
      <c r="A11" s="22">
        <v>6</v>
      </c>
      <c r="B11" s="2"/>
      <c r="C11" s="11" t="s">
        <v>49</v>
      </c>
      <c r="D11" s="33" t="s">
        <v>45</v>
      </c>
      <c r="E11" s="33" t="s">
        <v>44</v>
      </c>
      <c r="F11" s="33" t="s">
        <v>50</v>
      </c>
      <c r="G11" s="30"/>
      <c r="H11" s="7"/>
      <c r="I11" s="7"/>
    </row>
    <row r="12" spans="1:9" ht="31.8" customHeight="1">
      <c r="A12" s="22">
        <v>7</v>
      </c>
      <c r="B12" s="2"/>
      <c r="C12" s="21" t="s">
        <v>33</v>
      </c>
      <c r="D12" s="13">
        <v>-81970000</v>
      </c>
      <c r="E12" s="13">
        <v>-88520000</v>
      </c>
      <c r="F12" s="13">
        <v>-93831200</v>
      </c>
      <c r="G12" s="7"/>
      <c r="H12" s="7"/>
      <c r="I12" s="7"/>
    </row>
    <row r="13" spans="1:9" ht="18" customHeight="1">
      <c r="A13" s="22">
        <v>8</v>
      </c>
      <c r="B13" s="2"/>
      <c r="C13" s="12" t="s">
        <v>51</v>
      </c>
      <c r="D13" s="13">
        <v>550847500</v>
      </c>
      <c r="E13" s="13">
        <v>596622000</v>
      </c>
      <c r="F13" s="13">
        <v>631995700</v>
      </c>
      <c r="G13" s="7"/>
      <c r="H13" s="7"/>
      <c r="I13" s="7"/>
    </row>
    <row r="14" spans="1:9" ht="36" customHeight="1">
      <c r="A14" s="22">
        <v>9</v>
      </c>
      <c r="B14" s="2"/>
      <c r="C14" s="14" t="s">
        <v>52</v>
      </c>
      <c r="D14" s="13">
        <f>D12+D13</f>
        <v>468877500</v>
      </c>
      <c r="E14" s="13">
        <f t="shared" ref="E14:F14" si="0">E12+E13</f>
        <v>508102000</v>
      </c>
      <c r="F14" s="13">
        <f t="shared" si="0"/>
        <v>538164500</v>
      </c>
      <c r="G14" s="7"/>
      <c r="H14" s="7"/>
      <c r="I14" s="7"/>
    </row>
    <row r="15" spans="1:9" ht="18" customHeight="1">
      <c r="A15" s="22">
        <v>10</v>
      </c>
      <c r="B15" s="2"/>
      <c r="C15" s="15" t="s">
        <v>2</v>
      </c>
      <c r="D15" s="16">
        <v>133005100</v>
      </c>
      <c r="E15" s="7">
        <v>145673200</v>
      </c>
      <c r="F15" s="7">
        <v>155613800</v>
      </c>
      <c r="G15" s="7"/>
      <c r="H15" s="7"/>
      <c r="I15" s="7"/>
    </row>
    <row r="16" spans="1:9" ht="18" customHeight="1">
      <c r="A16" s="22">
        <v>11</v>
      </c>
      <c r="B16" s="2"/>
      <c r="C16" s="15" t="s">
        <v>3</v>
      </c>
      <c r="D16" s="16">
        <v>3745912.76</v>
      </c>
      <c r="E16" s="7">
        <v>2809434.57</v>
      </c>
      <c r="F16" s="7">
        <v>0</v>
      </c>
      <c r="G16" s="7"/>
      <c r="H16" s="7"/>
      <c r="I16" s="7"/>
    </row>
    <row r="17" spans="1:10" ht="18" customHeight="1">
      <c r="A17" s="22">
        <v>12</v>
      </c>
      <c r="B17" s="2"/>
      <c r="C17" s="15" t="s">
        <v>4</v>
      </c>
      <c r="D17" s="16">
        <v>159426.92000000001</v>
      </c>
      <c r="E17" s="7">
        <v>42609.760000000002</v>
      </c>
      <c r="F17" s="7">
        <v>0</v>
      </c>
      <c r="G17" s="7"/>
      <c r="H17" s="7"/>
      <c r="I17" s="7"/>
    </row>
    <row r="18" spans="1:10" ht="18" customHeight="1">
      <c r="A18" s="22">
        <v>13</v>
      </c>
      <c r="B18" s="2" t="s">
        <v>42</v>
      </c>
      <c r="C18" s="15" t="s">
        <v>5</v>
      </c>
      <c r="D18" s="16">
        <v>3851900</v>
      </c>
      <c r="E18" s="7">
        <v>4545100</v>
      </c>
      <c r="F18" s="7">
        <v>5365800</v>
      </c>
      <c r="G18" s="7"/>
      <c r="H18" s="7"/>
      <c r="I18" s="7"/>
    </row>
    <row r="19" spans="1:10" ht="16.8" customHeight="1">
      <c r="A19" s="22">
        <v>14</v>
      </c>
      <c r="B19" s="2" t="s">
        <v>43</v>
      </c>
      <c r="C19" s="15" t="s">
        <v>6</v>
      </c>
      <c r="D19" s="16">
        <v>4688780</v>
      </c>
      <c r="E19" s="7">
        <v>5081000</v>
      </c>
      <c r="F19" s="7">
        <v>5381600</v>
      </c>
      <c r="G19" s="7"/>
      <c r="H19" s="7"/>
      <c r="I19" s="7"/>
    </row>
    <row r="20" spans="1:10" ht="31.2">
      <c r="A20" s="22">
        <v>15</v>
      </c>
      <c r="B20" s="2" t="s">
        <v>43</v>
      </c>
      <c r="C20" s="17" t="s">
        <v>7</v>
      </c>
      <c r="D20" s="16">
        <v>4139900</v>
      </c>
      <c r="E20" s="7">
        <v>4464000</v>
      </c>
      <c r="F20" s="7">
        <v>4710160</v>
      </c>
      <c r="G20" s="7"/>
      <c r="H20" s="7"/>
      <c r="I20" s="7"/>
    </row>
    <row r="21" spans="1:10" ht="38.4" customHeight="1">
      <c r="A21" s="22">
        <v>16</v>
      </c>
      <c r="B21" s="2"/>
      <c r="C21" s="35" t="s">
        <v>8</v>
      </c>
      <c r="D21" s="36">
        <f>D22+D23+D24+D25+D26+D27+D28+D29</f>
        <v>319286480.31999999</v>
      </c>
      <c r="E21" s="36">
        <f>E14-E15-E16-E17-E18-E19-E20</f>
        <v>345486655.67000002</v>
      </c>
      <c r="F21" s="36">
        <f>F14-F15-F16-F17-F18-F19-F20</f>
        <v>367093140</v>
      </c>
      <c r="G21" s="7"/>
      <c r="H21" s="7"/>
      <c r="I21" s="7"/>
    </row>
    <row r="22" spans="1:10" ht="22.8" customHeight="1">
      <c r="A22" s="23">
        <v>17</v>
      </c>
      <c r="B22" s="19" t="s">
        <v>15</v>
      </c>
      <c r="C22" s="4" t="s">
        <v>9</v>
      </c>
      <c r="D22" s="7">
        <v>60500000</v>
      </c>
      <c r="E22" s="16">
        <v>65340000</v>
      </c>
      <c r="F22" s="36">
        <v>69400000</v>
      </c>
      <c r="G22" s="27" t="s">
        <v>53</v>
      </c>
      <c r="H22" s="7"/>
      <c r="I22" s="7"/>
    </row>
    <row r="23" spans="1:10" ht="22.8" customHeight="1">
      <c r="A23" s="23">
        <v>18</v>
      </c>
      <c r="B23" s="19" t="s">
        <v>16</v>
      </c>
      <c r="C23" s="4" t="s">
        <v>11</v>
      </c>
      <c r="D23" s="7">
        <v>110560000</v>
      </c>
      <c r="E23" s="16">
        <v>119405000</v>
      </c>
      <c r="F23" s="36">
        <v>126800000</v>
      </c>
      <c r="G23" s="27" t="str">
        <f>G22</f>
        <v>збільшення на 6%</v>
      </c>
      <c r="H23" s="7"/>
      <c r="I23" s="7"/>
    </row>
    <row r="24" spans="1:10" ht="22.8" customHeight="1">
      <c r="A24" s="23">
        <v>19</v>
      </c>
      <c r="B24" s="19" t="s">
        <v>17</v>
      </c>
      <c r="C24" s="4" t="s">
        <v>10</v>
      </c>
      <c r="D24" s="7">
        <v>33300000</v>
      </c>
      <c r="E24" s="16">
        <v>35900000</v>
      </c>
      <c r="F24" s="36">
        <v>38125000</v>
      </c>
      <c r="G24" s="27" t="str">
        <f t="shared" ref="G24:G26" si="1">G23</f>
        <v>збільшення на 6%</v>
      </c>
      <c r="H24" s="7"/>
      <c r="I24" s="7"/>
    </row>
    <row r="25" spans="1:10" ht="22.8" customHeight="1">
      <c r="A25" s="23">
        <v>20</v>
      </c>
      <c r="B25" s="19">
        <v>10</v>
      </c>
      <c r="C25" s="4" t="s">
        <v>12</v>
      </c>
      <c r="D25" s="7">
        <v>33900000</v>
      </c>
      <c r="E25" s="16">
        <v>36600000</v>
      </c>
      <c r="F25" s="36">
        <v>38800000</v>
      </c>
      <c r="G25" s="27" t="str">
        <f t="shared" si="1"/>
        <v>збільшення на 6%</v>
      </c>
      <c r="H25" s="7"/>
      <c r="I25" s="7"/>
    </row>
    <row r="26" spans="1:10" ht="22.8" customHeight="1">
      <c r="A26" s="23">
        <v>21</v>
      </c>
      <c r="B26" s="19">
        <v>11</v>
      </c>
      <c r="C26" s="4" t="s">
        <v>13</v>
      </c>
      <c r="D26" s="7">
        <v>16900000</v>
      </c>
      <c r="E26" s="16">
        <v>18250000</v>
      </c>
      <c r="F26" s="36">
        <v>19380000</v>
      </c>
      <c r="G26" s="27" t="str">
        <f t="shared" si="1"/>
        <v>збільшення на 6%</v>
      </c>
      <c r="H26" s="7"/>
      <c r="I26" s="7"/>
    </row>
    <row r="27" spans="1:10" ht="22.8" customHeight="1">
      <c r="A27" s="23">
        <v>22</v>
      </c>
      <c r="B27" s="19">
        <v>12</v>
      </c>
      <c r="C27" s="4" t="s">
        <v>14</v>
      </c>
      <c r="D27" s="7">
        <v>53106480</v>
      </c>
      <c r="E27" s="16">
        <v>57961605</v>
      </c>
      <c r="F27" s="36">
        <v>61815140</v>
      </c>
      <c r="G27" s="27" t="s">
        <v>54</v>
      </c>
      <c r="H27" s="7"/>
      <c r="I27" s="7"/>
    </row>
    <row r="28" spans="1:10" ht="19.8" customHeight="1">
      <c r="A28" s="23">
        <v>23</v>
      </c>
      <c r="B28" s="19">
        <v>31</v>
      </c>
      <c r="C28" s="4" t="s">
        <v>18</v>
      </c>
      <c r="D28" s="7">
        <v>5120000</v>
      </c>
      <c r="E28" s="16">
        <v>5530000</v>
      </c>
      <c r="F28" s="36">
        <v>5873000</v>
      </c>
      <c r="G28" s="27" t="s">
        <v>53</v>
      </c>
      <c r="H28" s="7"/>
      <c r="I28" s="7"/>
    </row>
    <row r="29" spans="1:10" ht="19.8" customHeight="1">
      <c r="A29" s="23">
        <v>24</v>
      </c>
      <c r="B29" s="19">
        <v>37</v>
      </c>
      <c r="C29" s="4" t="s">
        <v>19</v>
      </c>
      <c r="D29" s="20">
        <v>5900000.3200000003</v>
      </c>
      <c r="E29" s="16">
        <v>6500050.6699999999</v>
      </c>
      <c r="F29" s="36">
        <v>6900000</v>
      </c>
      <c r="G29" s="27" t="s">
        <v>53</v>
      </c>
      <c r="H29" s="7"/>
      <c r="I29" s="7"/>
    </row>
    <row r="30" spans="1:10" ht="19.8" customHeight="1">
      <c r="A30" s="4">
        <v>25</v>
      </c>
      <c r="B30" s="6"/>
      <c r="C30" s="12" t="s">
        <v>26</v>
      </c>
      <c r="D30" s="13">
        <v>13244970</v>
      </c>
      <c r="E30" s="13">
        <v>13833030</v>
      </c>
      <c r="F30" s="13">
        <v>14738500</v>
      </c>
      <c r="G30" s="7"/>
      <c r="H30" s="7"/>
      <c r="I30" s="7"/>
    </row>
    <row r="31" spans="1:10" ht="31.2">
      <c r="A31" s="24">
        <v>26</v>
      </c>
      <c r="B31" s="2"/>
      <c r="C31" s="21" t="s">
        <v>32</v>
      </c>
      <c r="D31" s="13">
        <v>78224087.239999995</v>
      </c>
      <c r="E31" s="13">
        <v>85710565.430000007</v>
      </c>
      <c r="F31" s="13">
        <v>93831200</v>
      </c>
      <c r="G31" s="2"/>
      <c r="H31" s="2"/>
      <c r="I31" s="2"/>
    </row>
    <row r="32" spans="1:10" ht="19.8" customHeight="1">
      <c r="A32" s="24">
        <v>27</v>
      </c>
      <c r="B32" s="2"/>
      <c r="C32" s="12" t="s">
        <v>37</v>
      </c>
      <c r="D32" s="37">
        <f>D35+D36+D37+D38+D39+D40+D41+D42</f>
        <v>91469057.239999995</v>
      </c>
      <c r="E32" s="37">
        <f>E35+E36+E37+E38+E39+E40+E41+E42</f>
        <v>99543595.430000007</v>
      </c>
      <c r="F32" s="37">
        <f>F30+F31</f>
        <v>108569700</v>
      </c>
      <c r="G32" s="42" t="s">
        <v>20</v>
      </c>
      <c r="H32" s="13" t="s">
        <v>34</v>
      </c>
      <c r="I32" s="28" t="s">
        <v>40</v>
      </c>
      <c r="J32" s="29" t="s">
        <v>41</v>
      </c>
    </row>
    <row r="33" spans="1:10" ht="19.8" customHeight="1">
      <c r="A33" s="24"/>
      <c r="B33" s="2" t="s">
        <v>38</v>
      </c>
      <c r="C33" s="6" t="s">
        <v>36</v>
      </c>
      <c r="D33" s="13">
        <v>81970000</v>
      </c>
      <c r="E33" s="13">
        <v>88520000</v>
      </c>
      <c r="F33" s="13">
        <f>F31</f>
        <v>93831200</v>
      </c>
      <c r="G33" s="34"/>
      <c r="H33" s="13">
        <v>11640000</v>
      </c>
      <c r="I33" s="26"/>
    </row>
    <row r="34" spans="1:10" ht="19.8" customHeight="1">
      <c r="A34" s="24"/>
      <c r="B34" s="2"/>
      <c r="C34" s="6" t="s">
        <v>35</v>
      </c>
      <c r="D34" s="13">
        <f>D33-3745912.76</f>
        <v>78224087.239999995</v>
      </c>
      <c r="E34" s="13">
        <v>85710565.430000007</v>
      </c>
      <c r="F34" s="13">
        <v>93831200</v>
      </c>
      <c r="G34" s="38" t="s">
        <v>39</v>
      </c>
      <c r="H34" s="13"/>
      <c r="I34" s="26"/>
    </row>
    <row r="35" spans="1:10" ht="25.8" customHeight="1">
      <c r="A35" s="24">
        <v>28</v>
      </c>
      <c r="B35" s="19" t="s">
        <v>15</v>
      </c>
      <c r="C35" s="4" t="s">
        <v>9</v>
      </c>
      <c r="D35" s="16">
        <v>14600000</v>
      </c>
      <c r="E35" s="16">
        <v>15700000</v>
      </c>
      <c r="F35" s="36">
        <v>17113000</v>
      </c>
      <c r="G35" s="18" t="s">
        <v>20</v>
      </c>
      <c r="H35" s="7">
        <v>70000</v>
      </c>
      <c r="I35" s="20"/>
    </row>
    <row r="36" spans="1:10" ht="25.8" customHeight="1">
      <c r="A36" s="24">
        <v>29</v>
      </c>
      <c r="B36" s="19" t="s">
        <v>16</v>
      </c>
      <c r="C36" s="4" t="s">
        <v>11</v>
      </c>
      <c r="D36" s="16">
        <v>11400000</v>
      </c>
      <c r="E36" s="16">
        <v>12300000</v>
      </c>
      <c r="F36" s="36">
        <v>13407000</v>
      </c>
      <c r="G36" s="18" t="s">
        <v>20</v>
      </c>
      <c r="H36" s="7">
        <v>10342000</v>
      </c>
      <c r="I36" s="20"/>
    </row>
    <row r="37" spans="1:10" ht="25.8" customHeight="1">
      <c r="A37" s="24">
        <v>30</v>
      </c>
      <c r="B37" s="19" t="s">
        <v>17</v>
      </c>
      <c r="C37" s="4" t="s">
        <v>10</v>
      </c>
      <c r="D37" s="16">
        <v>678000</v>
      </c>
      <c r="E37" s="16">
        <v>732200</v>
      </c>
      <c r="F37" s="36">
        <v>798100</v>
      </c>
      <c r="G37" s="18" t="s">
        <v>20</v>
      </c>
      <c r="H37" s="7">
        <v>259000</v>
      </c>
      <c r="I37" s="20"/>
    </row>
    <row r="38" spans="1:10" ht="25.8" customHeight="1">
      <c r="A38" s="24"/>
      <c r="B38" s="19" t="s">
        <v>27</v>
      </c>
      <c r="C38" s="4" t="s">
        <v>12</v>
      </c>
      <c r="D38" s="16">
        <v>1130000</v>
      </c>
      <c r="E38" s="16">
        <v>1220400</v>
      </c>
      <c r="F38" s="36">
        <v>1330200</v>
      </c>
      <c r="G38" s="18" t="s">
        <v>20</v>
      </c>
      <c r="H38" s="7">
        <v>641000</v>
      </c>
      <c r="I38" s="20"/>
    </row>
    <row r="39" spans="1:10" ht="25.8" customHeight="1">
      <c r="A39" s="2"/>
      <c r="B39" s="19" t="s">
        <v>28</v>
      </c>
      <c r="C39" s="4" t="s">
        <v>13</v>
      </c>
      <c r="D39" s="16">
        <v>548900</v>
      </c>
      <c r="E39" s="16">
        <v>592800</v>
      </c>
      <c r="F39" s="36">
        <v>646200</v>
      </c>
      <c r="G39" s="18" t="s">
        <v>20</v>
      </c>
      <c r="H39" s="7">
        <v>88000</v>
      </c>
      <c r="I39" s="20"/>
    </row>
    <row r="40" spans="1:10" ht="25.8" customHeight="1">
      <c r="A40" s="2"/>
      <c r="B40" s="19" t="s">
        <v>29</v>
      </c>
      <c r="C40" s="4" t="s">
        <v>14</v>
      </c>
      <c r="D40" s="16">
        <v>62923157</v>
      </c>
      <c r="E40" s="16">
        <v>68794065</v>
      </c>
      <c r="F40" s="36">
        <v>75052700</v>
      </c>
      <c r="G40" s="18" t="s">
        <v>20</v>
      </c>
      <c r="H40" s="7">
        <v>240000</v>
      </c>
      <c r="I40" s="39">
        <v>2600000</v>
      </c>
      <c r="J40" s="40">
        <v>498500</v>
      </c>
    </row>
    <row r="41" spans="1:10" ht="25.8" customHeight="1">
      <c r="A41" s="2"/>
      <c r="B41" s="19" t="s">
        <v>30</v>
      </c>
      <c r="C41" s="4" t="s">
        <v>18</v>
      </c>
      <c r="D41" s="16">
        <v>136500</v>
      </c>
      <c r="E41" s="16">
        <v>147400</v>
      </c>
      <c r="F41" s="36">
        <v>160700</v>
      </c>
      <c r="G41" s="18" t="s">
        <v>20</v>
      </c>
      <c r="H41" s="7">
        <v>0</v>
      </c>
      <c r="I41" s="20"/>
    </row>
    <row r="42" spans="1:10" ht="25.8" customHeight="1">
      <c r="A42" s="2"/>
      <c r="B42" s="19" t="s">
        <v>31</v>
      </c>
      <c r="C42" s="4" t="s">
        <v>19</v>
      </c>
      <c r="D42" s="16">
        <v>52500.24</v>
      </c>
      <c r="E42" s="16">
        <v>56730.43</v>
      </c>
      <c r="F42" s="36">
        <v>61800</v>
      </c>
      <c r="G42" s="18" t="s">
        <v>20</v>
      </c>
      <c r="H42" s="7">
        <v>0</v>
      </c>
      <c r="I42" s="20"/>
    </row>
    <row r="43" spans="1:10" ht="15.6">
      <c r="B43" s="25"/>
    </row>
  </sheetData>
  <mergeCells count="2">
    <mergeCell ref="A2:G2"/>
    <mergeCell ref="F4:I4"/>
  </mergeCells>
  <pageMargins left="0.42519685039370086" right="0" top="0" bottom="0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Finfid6</dc:creator>
  <cp:lastModifiedBy>Finfid6</cp:lastModifiedBy>
  <cp:lastPrinted>2021-07-15T06:07:56Z</cp:lastPrinted>
  <dcterms:created xsi:type="dcterms:W3CDTF">2021-07-14T12:37:57Z</dcterms:created>
  <dcterms:modified xsi:type="dcterms:W3CDTF">2021-07-15T07:03:11Z</dcterms:modified>
</cp:coreProperties>
</file>