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-15" yWindow="-15" windowWidth="17265" windowHeight="10095" tabRatio="953"/>
  </bookViews>
  <sheets>
    <sheet name="8311" sheetId="34" r:id="rId1"/>
  </sheets>
  <definedNames>
    <definedName name="_xlnm.Print_Area" localSheetId="0">'8311'!$A$1:$K$111</definedName>
  </definedNames>
  <calcPr calcId="125725" refMode="R1C1"/>
</workbook>
</file>

<file path=xl/calcChain.xml><?xml version="1.0" encoding="utf-8"?>
<calcChain xmlns="http://schemas.openxmlformats.org/spreadsheetml/2006/main">
  <c r="K78" i="34"/>
  <c r="K63"/>
  <c r="J63"/>
  <c r="G63"/>
  <c r="B78"/>
  <c r="B76"/>
  <c r="B74"/>
  <c r="B72"/>
  <c r="B68"/>
  <c r="B67"/>
  <c r="C28"/>
  <c r="D28"/>
  <c r="D72"/>
  <c r="H68"/>
  <c r="H67"/>
  <c r="E29" l="1"/>
  <c r="E30"/>
  <c r="E31"/>
  <c r="E32"/>
  <c r="E33"/>
  <c r="I20"/>
  <c r="J20"/>
  <c r="J19"/>
  <c r="I19"/>
  <c r="J16"/>
  <c r="I16"/>
  <c r="K20" l="1"/>
  <c r="K19"/>
  <c r="H78" l="1"/>
  <c r="E78"/>
  <c r="E45"/>
  <c r="F100"/>
  <c r="F98"/>
  <c r="F94"/>
  <c r="F90"/>
  <c r="F89"/>
  <c r="F88"/>
  <c r="H76"/>
  <c r="H74"/>
  <c r="E74"/>
  <c r="H72"/>
  <c r="E72"/>
  <c r="E63"/>
  <c r="J54"/>
  <c r="H54"/>
  <c r="E54"/>
  <c r="J51"/>
  <c r="H51"/>
  <c r="E51"/>
  <c r="J48"/>
  <c r="H48"/>
  <c r="E48"/>
  <c r="J45"/>
  <c r="I45"/>
  <c r="H45"/>
  <c r="H19"/>
  <c r="E19"/>
  <c r="H20"/>
  <c r="E20"/>
  <c r="H16"/>
  <c r="E16"/>
  <c r="E28" l="1"/>
  <c r="H63"/>
  <c r="K16"/>
  <c r="K45"/>
  <c r="K48"/>
  <c r="K51"/>
  <c r="K54"/>
</calcChain>
</file>

<file path=xl/sharedStrings.xml><?xml version="1.0" encoding="utf-8"?>
<sst xmlns="http://schemas.openxmlformats.org/spreadsheetml/2006/main" count="231" uniqueCount="147">
  <si>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</si>
  <si>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</si>
  <si>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</si>
  <si>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</si>
  <si>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</si>
  <si>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</si>
  <si>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</si>
  <si>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</si>
  <si>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</si>
  <si>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</si>
  <si>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</si>
  <si>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</si>
  <si>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</si>
  <si>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</si>
  <si>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</si>
  <si>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</si>
  <si>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</si>
  <si>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</si>
  <si>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</si>
  <si>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</si>
  <si>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</si>
  <si>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</si>
  <si>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</si>
  <si>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</si>
  <si>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</si>
  <si>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</si>
  <si>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</si>
  <si>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</si>
  <si>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</si>
  <si>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</si>
  <si>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</si>
  <si>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</si>
  <si>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</si>
  <si>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</si>
  <si>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</si>
  <si>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</si>
  <si>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</si>
  <si>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</si>
  <si>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</si>
  <si>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</si>
  <si>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</si>
  <si>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</si>
  <si>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</si>
  <si>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</si>
  <si>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</si>
  <si>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</si>
  <si>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</si>
  <si>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</si>
  <si>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</si>
  <si>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</si>
  <si>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</si>
  <si>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</si>
  <si>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</si>
  <si>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</si>
  <si>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</si>
  <si>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</si>
  <si>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</si>
  <si>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</si>
  <si>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</si>
  <si>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</si>
  <si>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</si>
  <si>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</si>
  <si>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</si>
  <si>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</si>
  <si>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</si>
  <si>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</si>
  <si>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</si>
  <si>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</si>
  <si>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</si>
  <si>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5.1 «Виконання бюджетної програми за напрямами використання бюджетних коштів»:                                                    (тис. грн)</t>
  </si>
  <si>
    <t>загальний фонд</t>
  </si>
  <si>
    <t>спеціальний фонд</t>
  </si>
  <si>
    <t>разом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</si>
  <si>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</si>
  <si>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</si>
  <si>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</si>
  <si>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</si>
  <si>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</si>
  <si>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</si>
  <si>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</si>
  <si>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</si>
  <si>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</si>
  <si>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</si>
  <si>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</si>
  <si>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</si>
  <si>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5.2 «Виконання бюджетної програми за джерелами надходжень спеціального фонду»                     (тис .грн.)</t>
  </si>
  <si>
    <t>5.3. «Виконання результативних показників бюджетної програми за напрямками використання бюджетних коштів»     (тис.грн.)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</si>
  <si>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</si>
  <si>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</si>
  <si>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</si>
  <si>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</si>
  <si>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</si>
  <si>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</si>
  <si>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</si>
  <si>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</si>
  <si>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Аналіз бюджетної програми показав, що кошти  використані за призначенням та  спрямовані  на  досягнення  запланованих показників.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</si>
  <si>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</si>
  <si>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</si>
  <si>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</si>
  <si>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</si>
  <si>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</si>
  <si>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Аналіз бюджетної програми показав, що кошти  використані за призначенням та  спрямовані  на  досягнення  запланованих показників звітного періоду.</t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</si>
  <si>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</si>
  <si>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</si>
  <si>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</si>
  <si>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</si>
  <si>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</si>
  <si>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</si>
  <si>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Спеціальний фонд</t>
  </si>
  <si>
    <t>Видатки (надані кредити)</t>
  </si>
  <si>
    <t>5.5 «Виконання інвестиційних (проектів) програм»:  (тис.грн.)</t>
  </si>
  <si>
    <t>якості</t>
  </si>
  <si>
    <t>Головний бухгалтер</t>
  </si>
  <si>
    <t>Напрям спрямування коштів (об’єкт)</t>
  </si>
  <si>
    <t xml:space="preserve">Пояснення щодо причин відхилення фактичних надходжень від планового показника - </t>
  </si>
  <si>
    <t>Загальний фонд</t>
  </si>
  <si>
    <t>Управління житлово-комунального господарства та будівництва Ніжинської міської ради</t>
  </si>
  <si>
    <t>Давиденко В.М.</t>
  </si>
  <si>
    <t>Фактично  забезпечено виконання завдань</t>
  </si>
  <si>
    <t xml:space="preserve">Збільшення видатків  по бюджетній програмі обумовлено  реальними  потребами   </t>
  </si>
  <si>
    <t>Пояснення причин відхилень фактичних обсягів надходжень від планових- залишок планових асигнувань (роботи  виконані  частково)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</si>
  <si>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залишок планових асигнувань (роботи  виконані  частково)</t>
    </r>
  </si>
  <si>
    <r>
      <t>Пояснення щодо причин відхилення касовихвидатків від планового показника -</t>
    </r>
    <r>
      <rPr>
        <i/>
        <sz val="11"/>
        <rFont val="Times New Roman"/>
        <family val="1"/>
        <charset val="204"/>
      </rPr>
      <t xml:space="preserve">  </t>
    </r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</si>
  <si>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</si>
  <si>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Має довгостроковий термін дії.</t>
    </r>
  </si>
  <si>
    <t>Оцінка ефективності бюджетної програми за 2020 рік</t>
  </si>
  <si>
    <t>1.1</t>
  </si>
  <si>
    <t>2.1</t>
  </si>
  <si>
    <t>3.1</t>
  </si>
  <si>
    <t xml:space="preserve">Зменшення видатків  по бюджетній програмі обумовлено  реальними  потребами   </t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</si>
  <si>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01.01.2021р. відсутня кредиторська та дебіторська заборгованість </t>
    </r>
  </si>
  <si>
    <t>0540</t>
  </si>
  <si>
    <t>Інша діяльність у сфері екології та охорони природних ресурсів</t>
  </si>
  <si>
    <t>Реалізація екологічної політики, спрямованої на стабілізацію та поліпшення стану навколишнього природного середовища на території міста</t>
  </si>
  <si>
    <t>Обласна програма "Придбання агрегатів заміна насосного агрегату циркуляція активного мулу на повітрянодувній насосній станції КП "НУВКГ"</t>
  </si>
  <si>
    <t>Заміна насосного агрегату на головній каналізаційній насосній станції "Синяківська"КП"НУВКГ"</t>
  </si>
  <si>
    <t>обсяг фінансування</t>
  </si>
  <si>
    <t>кількість заходів</t>
  </si>
  <si>
    <t>середня сума фінансування одного заходу</t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</si>
  <si>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 залишок планових асигнувань </t>
    </r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</si>
  <si>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 </t>
    </r>
  </si>
  <si>
    <t>темп зростання підтримки комунальних підприємств у порівнянні з попереднім роком</t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</si>
  <si>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підвищення рівня  охорони навколишнього природного середовища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</si>
  <si>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>- Проведення заходів щодо  охорони навколишнього природного середовища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</si>
  <si>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Реалізація екологічної політики, спрямованої на стабілізацію та поліпшення стану навколишнього природного середовища на території міста</t>
    </r>
  </si>
  <si>
    <t>Відхилення показників поточного року до показників попереднього року поясюється нагальною потребою звітного періоду.</t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</si>
  <si>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 зеконамлені кошти за рахунок проведення тендерних процедур закупівлі</t>
    </r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</si>
</sst>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0.0"/>
    <numFmt numFmtId="165" formatCode="_-* #,##0.000\ _₽_-;\-* #,##0.000\ _₽_-;_-* &quot;-&quot;??\ _₽_-;_-@_-"/>
  </numFmts>
  <fonts count="17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5"/>
    <xf numFmtId="43" fontId="8" fillId="0" borderId="0" applyFont="0" applyFill="0" applyBorder="0" applyAlignment="0" applyProtection="0"/>
  </cellStyleXfs>
  <cellXfs count="70">
    <xf numFmtId="0" fontId="0" fillId="0" borderId="0" xfId="0"/>
    <xf numFmtId="0" fontId="7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165" fontId="7" fillId="0" borderId="8" xfId="2" applyNumberFormat="1" applyFont="1" applyFill="1" applyBorder="1" applyAlignment="1">
      <alignment horizontal="center" vertical="center" wrapText="1"/>
    </xf>
    <xf numFmtId="43" fontId="7" fillId="0" borderId="8" xfId="2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164" fontId="7" fillId="0" borderId="8" xfId="0" applyNumberFormat="1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49" fontId="9" fillId="0" borderId="0" xfId="0" applyNumberFormat="1" applyFont="1" applyFill="1" applyAlignment="1">
      <alignment horizontal="center" vertical="center" wrapText="1"/>
    </xf>
    <xf numFmtId="4" fontId="7" fillId="0" borderId="8" xfId="0" applyNumberFormat="1" applyFont="1" applyFill="1" applyBorder="1" applyAlignment="1">
      <alignment horizontal="center" vertical="center" wrapText="1"/>
    </xf>
    <xf numFmtId="4" fontId="7" fillId="0" borderId="8" xfId="2" applyNumberFormat="1" applyFont="1" applyFill="1" applyBorder="1" applyAlignment="1">
      <alignment horizontal="center" vertical="center" wrapText="1"/>
    </xf>
    <xf numFmtId="49" fontId="7" fillId="0" borderId="8" xfId="0" applyNumberFormat="1" applyFont="1" applyFill="1" applyBorder="1" applyAlignment="1">
      <alignment horizontal="left" vertical="center" wrapText="1"/>
    </xf>
    <xf numFmtId="165" fontId="7" fillId="0" borderId="8" xfId="0" applyNumberFormat="1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16" fillId="0" borderId="11" xfId="0" applyFont="1" applyBorder="1" applyAlignment="1">
      <alignment vertical="center" wrapText="1"/>
    </xf>
    <xf numFmtId="0" fontId="16" fillId="0" borderId="8" xfId="0" applyFont="1" applyBorder="1" applyAlignment="1">
      <alignment vertical="center" wrapText="1"/>
    </xf>
    <xf numFmtId="43" fontId="7" fillId="2" borderId="8" xfId="2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13" fillId="0" borderId="10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</cellXfs>
  <cellStyles count="3">
    <cellStyle name="Звичайний 2" xfId="1"/>
    <cellStyle name="Обычный" xfId="0" builtinId="0"/>
    <cellStyle name="Финансовый" xfId="2" builtinId="3"/>
  </cellStyles>
  <dxfs count="0"/>
  <tableStyles count="0" defaultTableStyle="TableStyleMedium2" defaultPivotStyle="PivotStyleLight16"/>
  <colors>
    <mruColors>
      <color rgb="FF00FFFF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1"/>
  <sheetViews>
    <sheetView tabSelected="1" view="pageBreakPreview" topLeftCell="A54" zoomScaleNormal="85" zoomScaleSheetLayoutView="100" workbookViewId="0">
      <selection activeCell="A79" sqref="A79:K79"/>
    </sheetView>
  </sheetViews>
  <sheetFormatPr defaultColWidth="34" defaultRowHeight="12.75"/>
  <cols>
    <col min="1" max="1" width="5.5703125" style="1" customWidth="1"/>
    <col min="2" max="2" width="36.7109375" style="1" customWidth="1"/>
    <col min="3" max="3" width="10.7109375" style="1" customWidth="1"/>
    <col min="4" max="6" width="9.42578125" style="1" customWidth="1"/>
    <col min="7" max="7" width="12.42578125" style="1" customWidth="1"/>
    <col min="8" max="10" width="9.42578125" style="1" customWidth="1"/>
    <col min="11" max="11" width="11.85546875" style="1" customWidth="1"/>
    <col min="12" max="16384" width="34" style="1"/>
  </cols>
  <sheetData>
    <row r="1" spans="1:11">
      <c r="H1" s="37" t="s">
        <v>56</v>
      </c>
      <c r="I1" s="37"/>
      <c r="J1" s="37"/>
      <c r="K1" s="37"/>
    </row>
    <row r="2" spans="1:11" ht="29.45" customHeight="1">
      <c r="H2" s="37" t="s">
        <v>57</v>
      </c>
      <c r="I2" s="37"/>
      <c r="J2" s="37"/>
      <c r="K2" s="37"/>
    </row>
    <row r="3" spans="1:11" ht="18.75">
      <c r="A3" s="38" t="s">
        <v>125</v>
      </c>
      <c r="B3" s="38"/>
      <c r="C3" s="38"/>
      <c r="D3" s="38"/>
      <c r="E3" s="38"/>
      <c r="F3" s="38"/>
      <c r="G3" s="38"/>
      <c r="H3" s="38"/>
      <c r="I3" s="38"/>
      <c r="J3" s="38"/>
      <c r="K3" s="38"/>
    </row>
    <row r="4" spans="1:11" ht="34.9" customHeight="1">
      <c r="A4" s="18" t="s">
        <v>58</v>
      </c>
      <c r="B4" s="18">
        <v>1200000</v>
      </c>
      <c r="C4" s="18"/>
      <c r="D4" s="36" t="s">
        <v>116</v>
      </c>
      <c r="E4" s="36"/>
      <c r="F4" s="36"/>
      <c r="G4" s="36"/>
      <c r="H4" s="36"/>
      <c r="I4" s="36"/>
      <c r="J4" s="36"/>
      <c r="K4" s="36"/>
    </row>
    <row r="5" spans="1:11" ht="18" customHeight="1">
      <c r="A5" s="2"/>
      <c r="B5" s="2" t="s">
        <v>59</v>
      </c>
      <c r="C5" s="2"/>
      <c r="D5" s="39" t="s">
        <v>60</v>
      </c>
      <c r="E5" s="39"/>
      <c r="F5" s="39"/>
      <c r="G5" s="39"/>
      <c r="H5" s="39"/>
      <c r="I5" s="39"/>
      <c r="J5" s="39"/>
      <c r="K5" s="39"/>
    </row>
    <row r="6" spans="1:11" ht="35.450000000000003" customHeight="1">
      <c r="A6" s="18" t="s">
        <v>61</v>
      </c>
      <c r="B6" s="18">
        <v>1210000</v>
      </c>
      <c r="C6" s="18"/>
      <c r="D6" s="36" t="s">
        <v>116</v>
      </c>
      <c r="E6" s="36"/>
      <c r="F6" s="36"/>
      <c r="G6" s="36"/>
      <c r="H6" s="36"/>
      <c r="I6" s="36"/>
      <c r="J6" s="36"/>
      <c r="K6" s="36"/>
    </row>
    <row r="7" spans="1:11" ht="18" customHeight="1">
      <c r="B7" s="2" t="s">
        <v>59</v>
      </c>
      <c r="D7" s="39" t="s">
        <v>62</v>
      </c>
      <c r="E7" s="39"/>
      <c r="F7" s="39"/>
      <c r="G7" s="39"/>
      <c r="H7" s="39"/>
      <c r="I7" s="39"/>
      <c r="J7" s="39"/>
      <c r="K7" s="39"/>
    </row>
    <row r="8" spans="1:11" s="18" customFormat="1" ht="36" customHeight="1">
      <c r="A8" s="18" t="s">
        <v>63</v>
      </c>
      <c r="B8" s="18">
        <v>1218330</v>
      </c>
      <c r="C8" s="26" t="s">
        <v>131</v>
      </c>
      <c r="D8" s="38" t="s">
        <v>132</v>
      </c>
      <c r="E8" s="38"/>
      <c r="F8" s="38"/>
      <c r="G8" s="38"/>
      <c r="H8" s="38"/>
      <c r="I8" s="38"/>
      <c r="J8" s="38"/>
      <c r="K8" s="38"/>
    </row>
    <row r="9" spans="1:11" s="2" customFormat="1" ht="18.75">
      <c r="A9" s="18"/>
      <c r="B9" s="2" t="s">
        <v>59</v>
      </c>
      <c r="C9" s="8" t="s">
        <v>64</v>
      </c>
    </row>
    <row r="10" spans="1:11" s="2" customFormat="1" ht="42.6" customHeight="1">
      <c r="A10" s="18" t="s">
        <v>65</v>
      </c>
      <c r="B10" s="18" t="s">
        <v>66</v>
      </c>
      <c r="C10" s="42" t="s">
        <v>133</v>
      </c>
      <c r="D10" s="42"/>
      <c r="E10" s="42"/>
      <c r="F10" s="42"/>
      <c r="G10" s="42"/>
      <c r="H10" s="42"/>
      <c r="I10" s="42"/>
      <c r="J10" s="42"/>
      <c r="K10" s="42"/>
    </row>
    <row r="11" spans="1:11" s="2" customFormat="1" ht="16.899999999999999" customHeight="1">
      <c r="A11" s="18" t="s">
        <v>67</v>
      </c>
      <c r="B11" s="43" t="s">
        <v>68</v>
      </c>
      <c r="C11" s="43"/>
      <c r="D11" s="43"/>
      <c r="E11" s="43"/>
      <c r="F11" s="43"/>
      <c r="G11" s="43"/>
      <c r="H11" s="43"/>
      <c r="I11" s="43"/>
      <c r="J11" s="43"/>
      <c r="K11" s="43"/>
    </row>
    <row r="12" spans="1:11" ht="18" customHeight="1">
      <c r="A12" s="44" t="s">
        <v>69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</row>
    <row r="13" spans="1:11" ht="16.899999999999999" customHeight="1">
      <c r="A13" s="40" t="s">
        <v>0</v>
      </c>
      <c r="B13" s="40" t="s">
        <v>1</v>
      </c>
      <c r="C13" s="41" t="s">
        <v>2</v>
      </c>
      <c r="D13" s="41"/>
      <c r="E13" s="41"/>
      <c r="F13" s="41" t="s">
        <v>3</v>
      </c>
      <c r="G13" s="41"/>
      <c r="H13" s="41"/>
      <c r="I13" s="41" t="s">
        <v>4</v>
      </c>
      <c r="J13" s="41"/>
      <c r="K13" s="41"/>
    </row>
    <row r="14" spans="1:11" ht="22.5">
      <c r="A14" s="40"/>
      <c r="B14" s="40"/>
      <c r="C14" s="3" t="s">
        <v>70</v>
      </c>
      <c r="D14" s="3" t="s">
        <v>71</v>
      </c>
      <c r="E14" s="3" t="s">
        <v>72</v>
      </c>
      <c r="F14" s="3" t="s">
        <v>70</v>
      </c>
      <c r="G14" s="3" t="s">
        <v>71</v>
      </c>
      <c r="H14" s="3" t="s">
        <v>72</v>
      </c>
      <c r="I14" s="3" t="s">
        <v>70</v>
      </c>
      <c r="J14" s="3" t="s">
        <v>71</v>
      </c>
      <c r="K14" s="3" t="s">
        <v>72</v>
      </c>
    </row>
    <row r="15" spans="1:11" s="9" customFormat="1" ht="11.25">
      <c r="A15" s="3"/>
      <c r="B15" s="3"/>
      <c r="C15" s="3" t="s">
        <v>73</v>
      </c>
      <c r="D15" s="3" t="s">
        <v>74</v>
      </c>
      <c r="E15" s="3" t="s">
        <v>75</v>
      </c>
      <c r="F15" s="3" t="s">
        <v>76</v>
      </c>
      <c r="G15" s="3" t="s">
        <v>77</v>
      </c>
      <c r="H15" s="3" t="s">
        <v>78</v>
      </c>
      <c r="I15" s="3" t="s">
        <v>79</v>
      </c>
      <c r="J15" s="3" t="s">
        <v>80</v>
      </c>
      <c r="K15" s="3" t="s">
        <v>81</v>
      </c>
    </row>
    <row r="16" spans="1:11" s="8" customFormat="1" ht="15">
      <c r="A16" s="13" t="s">
        <v>5</v>
      </c>
      <c r="B16" s="14" t="s">
        <v>109</v>
      </c>
      <c r="C16" s="13"/>
      <c r="D16" s="27">
        <v>370</v>
      </c>
      <c r="E16" s="27">
        <f>C16+D16</f>
        <v>370</v>
      </c>
      <c r="F16" s="27"/>
      <c r="G16" s="27">
        <v>314.14600000000002</v>
      </c>
      <c r="H16" s="27">
        <f>F16+G16</f>
        <v>314.14600000000002</v>
      </c>
      <c r="I16" s="27">
        <f>F16-C16</f>
        <v>0</v>
      </c>
      <c r="J16" s="27">
        <f>G16-D16</f>
        <v>-55.853999999999985</v>
      </c>
      <c r="K16" s="27">
        <f>I16+J16</f>
        <v>-55.853999999999985</v>
      </c>
    </row>
    <row r="17" spans="1:11" ht="37.15" customHeight="1">
      <c r="A17" s="44" t="s">
        <v>121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</row>
    <row r="18" spans="1:11" ht="15.75">
      <c r="A18" s="11"/>
      <c r="B18" s="11" t="s">
        <v>6</v>
      </c>
      <c r="C18" s="11"/>
      <c r="D18" s="11"/>
      <c r="E18" s="11"/>
      <c r="F18" s="11"/>
      <c r="G18" s="11"/>
      <c r="H18" s="11"/>
      <c r="I18" s="11"/>
      <c r="J18" s="11"/>
      <c r="K18" s="11"/>
    </row>
    <row r="19" spans="1:11" ht="81" customHeight="1">
      <c r="A19" s="13">
        <v>1</v>
      </c>
      <c r="B19" s="33" t="s">
        <v>134</v>
      </c>
      <c r="C19" s="34"/>
      <c r="D19" s="34">
        <v>250</v>
      </c>
      <c r="E19" s="28">
        <f>C19+D19</f>
        <v>250</v>
      </c>
      <c r="F19" s="28"/>
      <c r="G19" s="28">
        <v>195.8</v>
      </c>
      <c r="H19" s="28">
        <f>F19+G19</f>
        <v>195.8</v>
      </c>
      <c r="I19" s="27">
        <f>F19-C19</f>
        <v>0</v>
      </c>
      <c r="J19" s="27">
        <f>G19-D19</f>
        <v>-54.199999999999989</v>
      </c>
      <c r="K19" s="27">
        <f>I19+J19</f>
        <v>-54.199999999999989</v>
      </c>
    </row>
    <row r="20" spans="1:11" ht="55.5" customHeight="1">
      <c r="A20" s="13">
        <v>2</v>
      </c>
      <c r="B20" s="33" t="s">
        <v>135</v>
      </c>
      <c r="C20" s="34"/>
      <c r="D20" s="34">
        <v>120</v>
      </c>
      <c r="E20" s="28">
        <f>C20+D20</f>
        <v>120</v>
      </c>
      <c r="F20" s="28"/>
      <c r="G20" s="28">
        <v>118.346</v>
      </c>
      <c r="H20" s="28">
        <f>F20+G20</f>
        <v>118.346</v>
      </c>
      <c r="I20" s="27">
        <f>F20-C20</f>
        <v>0</v>
      </c>
      <c r="J20" s="27">
        <f>G20-D20</f>
        <v>-1.6539999999999964</v>
      </c>
      <c r="K20" s="27">
        <f>I20+J20</f>
        <v>-1.6539999999999964</v>
      </c>
    </row>
    <row r="21" spans="1:11" ht="21.6" customHeight="1">
      <c r="A21" s="44" t="s">
        <v>85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</row>
    <row r="22" spans="1:11" ht="36">
      <c r="A22" s="11" t="s">
        <v>7</v>
      </c>
      <c r="B22" s="11" t="s">
        <v>8</v>
      </c>
      <c r="C22" s="7" t="s">
        <v>82</v>
      </c>
      <c r="D22" s="7" t="s">
        <v>83</v>
      </c>
      <c r="E22" s="7" t="s">
        <v>84</v>
      </c>
    </row>
    <row r="23" spans="1:11" ht="15">
      <c r="A23" s="11" t="s">
        <v>5</v>
      </c>
      <c r="B23" s="11" t="s">
        <v>10</v>
      </c>
      <c r="C23" s="11" t="s">
        <v>11</v>
      </c>
      <c r="D23" s="11"/>
      <c r="E23" s="11" t="s">
        <v>11</v>
      </c>
    </row>
    <row r="24" spans="1:11" ht="15">
      <c r="A24" s="11"/>
      <c r="B24" s="11" t="s">
        <v>12</v>
      </c>
      <c r="C24" s="11"/>
      <c r="D24" s="11"/>
      <c r="E24" s="11"/>
    </row>
    <row r="25" spans="1:11" ht="15">
      <c r="A25" s="11" t="s">
        <v>13</v>
      </c>
      <c r="B25" s="11" t="s">
        <v>14</v>
      </c>
      <c r="C25" s="11" t="s">
        <v>11</v>
      </c>
      <c r="D25" s="11"/>
      <c r="E25" s="11" t="s">
        <v>11</v>
      </c>
    </row>
    <row r="26" spans="1:11" ht="15">
      <c r="A26" s="11" t="s">
        <v>15</v>
      </c>
      <c r="B26" s="11" t="s">
        <v>16</v>
      </c>
      <c r="C26" s="11" t="s">
        <v>11</v>
      </c>
      <c r="D26" s="11"/>
      <c r="E26" s="11" t="s">
        <v>11</v>
      </c>
    </row>
    <row r="27" spans="1:11">
      <c r="A27" s="40" t="s">
        <v>17</v>
      </c>
      <c r="B27" s="40"/>
      <c r="C27" s="40"/>
      <c r="D27" s="40"/>
      <c r="E27" s="40"/>
    </row>
    <row r="28" spans="1:11" ht="15">
      <c r="A28" s="11" t="s">
        <v>18</v>
      </c>
      <c r="B28" s="11" t="s">
        <v>19</v>
      </c>
      <c r="C28" s="13">
        <f>SUM(C30:C33)</f>
        <v>370</v>
      </c>
      <c r="D28" s="13">
        <f t="shared" ref="D28" si="0">SUM(D30:D33)</f>
        <v>314.14600000000002</v>
      </c>
      <c r="E28" s="13">
        <f>D28-C28</f>
        <v>-55.853999999999985</v>
      </c>
    </row>
    <row r="29" spans="1:11" ht="15">
      <c r="A29" s="11"/>
      <c r="B29" s="11" t="s">
        <v>12</v>
      </c>
      <c r="C29" s="13"/>
      <c r="D29" s="13"/>
      <c r="E29" s="23">
        <f t="shared" ref="E29:E33" si="1">D29-C29</f>
        <v>0</v>
      </c>
    </row>
    <row r="30" spans="1:11" ht="15">
      <c r="A30" s="11" t="s">
        <v>20</v>
      </c>
      <c r="B30" s="11" t="s">
        <v>14</v>
      </c>
      <c r="C30" s="13"/>
      <c r="D30" s="13"/>
      <c r="E30" s="23">
        <f t="shared" si="1"/>
        <v>0</v>
      </c>
    </row>
    <row r="31" spans="1:11" ht="15">
      <c r="A31" s="11" t="s">
        <v>21</v>
      </c>
      <c r="B31" s="11" t="s">
        <v>22</v>
      </c>
      <c r="C31" s="13"/>
      <c r="D31" s="13"/>
      <c r="E31" s="23">
        <f t="shared" si="1"/>
        <v>0</v>
      </c>
    </row>
    <row r="32" spans="1:11" ht="15">
      <c r="A32" s="11" t="s">
        <v>23</v>
      </c>
      <c r="B32" s="11" t="s">
        <v>24</v>
      </c>
      <c r="C32" s="13"/>
      <c r="D32" s="13"/>
      <c r="E32" s="23">
        <f t="shared" si="1"/>
        <v>0</v>
      </c>
    </row>
    <row r="33" spans="1:11" ht="15">
      <c r="A33" s="11" t="s">
        <v>25</v>
      </c>
      <c r="B33" s="11" t="s">
        <v>26</v>
      </c>
      <c r="C33" s="13">
        <v>370</v>
      </c>
      <c r="D33" s="13">
        <v>314.14600000000002</v>
      </c>
      <c r="E33" s="23">
        <f t="shared" si="1"/>
        <v>-55.853999999999985</v>
      </c>
    </row>
    <row r="34" spans="1:11" ht="32.1" customHeight="1">
      <c r="A34" s="46" t="s">
        <v>120</v>
      </c>
      <c r="B34" s="40"/>
      <c r="C34" s="40"/>
      <c r="D34" s="40"/>
      <c r="E34" s="40"/>
    </row>
    <row r="35" spans="1:11" ht="15">
      <c r="A35" s="11" t="s">
        <v>27</v>
      </c>
      <c r="B35" s="11" t="s">
        <v>28</v>
      </c>
      <c r="C35" s="11" t="s">
        <v>11</v>
      </c>
      <c r="D35" s="11"/>
      <c r="E35" s="11"/>
    </row>
    <row r="36" spans="1:11" ht="15">
      <c r="A36" s="11"/>
      <c r="B36" s="11" t="s">
        <v>12</v>
      </c>
      <c r="C36" s="11"/>
      <c r="D36" s="11"/>
      <c r="E36" s="11"/>
    </row>
    <row r="37" spans="1:11" ht="15">
      <c r="A37" s="11" t="s">
        <v>29</v>
      </c>
      <c r="B37" s="11" t="s">
        <v>14</v>
      </c>
      <c r="C37" s="11" t="s">
        <v>11</v>
      </c>
      <c r="D37" s="11"/>
      <c r="E37" s="11"/>
    </row>
    <row r="38" spans="1:11" ht="15">
      <c r="A38" s="11" t="s">
        <v>30</v>
      </c>
      <c r="B38" s="11" t="s">
        <v>26</v>
      </c>
      <c r="C38" s="11" t="s">
        <v>11</v>
      </c>
      <c r="D38" s="11"/>
      <c r="E38" s="11"/>
    </row>
    <row r="40" spans="1:11" ht="16.149999999999999" customHeight="1">
      <c r="A40" s="44" t="s">
        <v>86</v>
      </c>
      <c r="B40" s="45"/>
      <c r="C40" s="45"/>
      <c r="D40" s="45"/>
      <c r="E40" s="45"/>
      <c r="F40" s="45"/>
      <c r="G40" s="45"/>
      <c r="H40" s="45"/>
      <c r="I40" s="45"/>
      <c r="J40" s="45"/>
      <c r="K40" s="45"/>
    </row>
    <row r="42" spans="1:11">
      <c r="A42" s="40" t="s">
        <v>7</v>
      </c>
      <c r="B42" s="40" t="s">
        <v>8</v>
      </c>
      <c r="C42" s="40" t="s">
        <v>31</v>
      </c>
      <c r="D42" s="40"/>
      <c r="E42" s="40"/>
      <c r="F42" s="40" t="s">
        <v>32</v>
      </c>
      <c r="G42" s="40"/>
      <c r="H42" s="40"/>
      <c r="I42" s="40" t="s">
        <v>9</v>
      </c>
      <c r="J42" s="40"/>
      <c r="K42" s="40"/>
    </row>
    <row r="43" spans="1:11" ht="22.5">
      <c r="A43" s="40"/>
      <c r="B43" s="40"/>
      <c r="C43" s="5" t="s">
        <v>115</v>
      </c>
      <c r="D43" s="5" t="s">
        <v>108</v>
      </c>
      <c r="E43" s="3" t="s">
        <v>72</v>
      </c>
      <c r="F43" s="5" t="s">
        <v>115</v>
      </c>
      <c r="G43" s="5" t="s">
        <v>108</v>
      </c>
      <c r="H43" s="3" t="s">
        <v>72</v>
      </c>
      <c r="I43" s="5" t="s">
        <v>115</v>
      </c>
      <c r="J43" s="5" t="s">
        <v>108</v>
      </c>
      <c r="K43" s="3" t="s">
        <v>72</v>
      </c>
    </row>
    <row r="44" spans="1:11" s="10" customFormat="1" ht="14.25">
      <c r="A44" s="15" t="s">
        <v>87</v>
      </c>
      <c r="B44" s="15" t="s">
        <v>88</v>
      </c>
      <c r="C44" s="47"/>
      <c r="D44" s="47"/>
      <c r="E44" s="47"/>
      <c r="F44" s="47"/>
      <c r="G44" s="47"/>
      <c r="H44" s="47"/>
      <c r="I44" s="47"/>
      <c r="J44" s="47"/>
      <c r="K44" s="47"/>
    </row>
    <row r="45" spans="1:11">
      <c r="A45" s="29" t="s">
        <v>126</v>
      </c>
      <c r="B45" s="31" t="s">
        <v>136</v>
      </c>
      <c r="C45" s="13"/>
      <c r="D45" s="19">
        <v>370</v>
      </c>
      <c r="E45" s="19">
        <f t="shared" ref="E45" si="2">C45+D45</f>
        <v>370</v>
      </c>
      <c r="F45" s="19"/>
      <c r="G45" s="19">
        <v>314.14999999999998</v>
      </c>
      <c r="H45" s="19">
        <f t="shared" ref="H45" si="3">F45+G45</f>
        <v>314.14999999999998</v>
      </c>
      <c r="I45" s="19">
        <f t="shared" ref="I45:J45" si="4">F45-C45</f>
        <v>0</v>
      </c>
      <c r="J45" s="19">
        <f t="shared" si="4"/>
        <v>-55.850000000000023</v>
      </c>
      <c r="K45" s="19">
        <f t="shared" ref="K45" si="5">I45+J45</f>
        <v>-55.850000000000023</v>
      </c>
    </row>
    <row r="46" spans="1:11">
      <c r="A46" s="48" t="s">
        <v>139</v>
      </c>
      <c r="B46" s="47"/>
      <c r="C46" s="47"/>
      <c r="D46" s="47"/>
      <c r="E46" s="47"/>
      <c r="F46" s="47"/>
      <c r="G46" s="47"/>
      <c r="H46" s="47"/>
      <c r="I46" s="47"/>
      <c r="J46" s="47"/>
      <c r="K46" s="47"/>
    </row>
    <row r="47" spans="1:11" s="10" customFormat="1" ht="14.25">
      <c r="A47" s="15" t="s">
        <v>89</v>
      </c>
      <c r="B47" s="15" t="s">
        <v>90</v>
      </c>
      <c r="C47" s="47"/>
      <c r="D47" s="47"/>
      <c r="E47" s="47"/>
      <c r="F47" s="47"/>
      <c r="G47" s="47"/>
      <c r="H47" s="47"/>
      <c r="I47" s="47"/>
      <c r="J47" s="47"/>
      <c r="K47" s="47"/>
    </row>
    <row r="48" spans="1:11">
      <c r="A48" s="29" t="s">
        <v>127</v>
      </c>
      <c r="B48" s="31" t="s">
        <v>137</v>
      </c>
      <c r="C48" s="13"/>
      <c r="D48" s="13">
        <v>2</v>
      </c>
      <c r="E48" s="13">
        <f t="shared" ref="E48" si="6">C48+D48</f>
        <v>2</v>
      </c>
      <c r="F48" s="13"/>
      <c r="G48" s="13">
        <v>2</v>
      </c>
      <c r="H48" s="13">
        <f t="shared" ref="H48" si="7">F48+G48</f>
        <v>2</v>
      </c>
      <c r="I48" s="13"/>
      <c r="J48" s="13">
        <f t="shared" ref="J48" si="8">G48-D48</f>
        <v>0</v>
      </c>
      <c r="K48" s="13">
        <f t="shared" ref="K48" si="9">I48+J48</f>
        <v>0</v>
      </c>
    </row>
    <row r="49" spans="1:11" ht="15" customHeight="1">
      <c r="A49" s="48" t="s">
        <v>140</v>
      </c>
      <c r="B49" s="47"/>
      <c r="C49" s="47"/>
      <c r="D49" s="47"/>
      <c r="E49" s="47"/>
      <c r="F49" s="47"/>
      <c r="G49" s="47"/>
      <c r="H49" s="47"/>
      <c r="I49" s="47"/>
      <c r="J49" s="47"/>
      <c r="K49" s="47"/>
    </row>
    <row r="50" spans="1:11" s="10" customFormat="1" ht="14.25">
      <c r="A50" s="15" t="s">
        <v>91</v>
      </c>
      <c r="B50" s="15" t="s">
        <v>92</v>
      </c>
      <c r="C50" s="47"/>
      <c r="D50" s="47"/>
      <c r="E50" s="47"/>
      <c r="F50" s="47"/>
      <c r="G50" s="47"/>
      <c r="H50" s="47"/>
      <c r="I50" s="47"/>
      <c r="J50" s="47"/>
      <c r="K50" s="47"/>
    </row>
    <row r="51" spans="1:11" ht="29.25" customHeight="1">
      <c r="A51" s="29" t="s">
        <v>128</v>
      </c>
      <c r="B51" s="31" t="s">
        <v>138</v>
      </c>
      <c r="C51" s="13"/>
      <c r="D51" s="24">
        <v>185</v>
      </c>
      <c r="E51" s="24">
        <f t="shared" ref="E51" si="10">C51+D51</f>
        <v>185</v>
      </c>
      <c r="F51" s="24"/>
      <c r="G51" s="24">
        <v>157.07</v>
      </c>
      <c r="H51" s="24">
        <f t="shared" ref="H51" si="11">F51+G51</f>
        <v>157.07</v>
      </c>
      <c r="I51" s="24"/>
      <c r="J51" s="24">
        <f t="shared" ref="J51" si="12">G51-D51</f>
        <v>-27.930000000000007</v>
      </c>
      <c r="K51" s="24">
        <f t="shared" ref="K51" si="13">I51+J51</f>
        <v>-27.930000000000007</v>
      </c>
    </row>
    <row r="52" spans="1:11">
      <c r="A52" s="48" t="s">
        <v>139</v>
      </c>
      <c r="B52" s="47"/>
      <c r="C52" s="47"/>
      <c r="D52" s="47"/>
      <c r="E52" s="47"/>
      <c r="F52" s="47"/>
      <c r="G52" s="47"/>
      <c r="H52" s="47"/>
      <c r="I52" s="47"/>
      <c r="J52" s="47"/>
      <c r="K52" s="47"/>
    </row>
    <row r="53" spans="1:11" s="10" customFormat="1" ht="14.25">
      <c r="A53" s="15">
        <v>4</v>
      </c>
      <c r="B53" s="12" t="s">
        <v>111</v>
      </c>
      <c r="C53" s="47"/>
      <c r="D53" s="47"/>
      <c r="E53" s="47"/>
      <c r="F53" s="47"/>
      <c r="G53" s="47"/>
      <c r="H53" s="47"/>
      <c r="I53" s="47"/>
      <c r="J53" s="47"/>
      <c r="K53" s="47"/>
    </row>
    <row r="54" spans="1:11" ht="48" customHeight="1">
      <c r="A54" s="11"/>
      <c r="B54" s="32" t="s">
        <v>141</v>
      </c>
      <c r="C54" s="13"/>
      <c r="D54" s="13">
        <v>100</v>
      </c>
      <c r="E54" s="13">
        <f t="shared" ref="E54" si="14">C54+D54</f>
        <v>100</v>
      </c>
      <c r="F54" s="13"/>
      <c r="G54" s="13">
        <v>100</v>
      </c>
      <c r="H54" s="13">
        <f t="shared" ref="H54" si="15">F54+G54</f>
        <v>100</v>
      </c>
      <c r="I54" s="13"/>
      <c r="J54" s="13">
        <f t="shared" ref="J54" si="16">G54-D54</f>
        <v>0</v>
      </c>
      <c r="K54" s="13">
        <f t="shared" ref="K54" si="17">I54+J54</f>
        <v>0</v>
      </c>
    </row>
    <row r="55" spans="1:11" ht="40.5" customHeight="1">
      <c r="A55" s="48" t="s">
        <v>146</v>
      </c>
      <c r="B55" s="47"/>
      <c r="C55" s="47"/>
      <c r="D55" s="47"/>
      <c r="E55" s="47"/>
      <c r="F55" s="47"/>
      <c r="G55" s="47"/>
      <c r="H55" s="47"/>
      <c r="I55" s="47"/>
      <c r="J55" s="47"/>
      <c r="K55" s="47"/>
    </row>
    <row r="56" spans="1:11" ht="33" customHeight="1">
      <c r="A56" s="50" t="s">
        <v>93</v>
      </c>
      <c r="B56" s="51"/>
      <c r="C56" s="51"/>
      <c r="D56" s="51"/>
      <c r="E56" s="51"/>
      <c r="F56" s="51"/>
      <c r="G56" s="51"/>
      <c r="H56" s="51"/>
      <c r="I56" s="51"/>
      <c r="J56" s="51"/>
      <c r="K56" s="51"/>
    </row>
    <row r="57" spans="1:11" ht="16.899999999999999" customHeight="1">
      <c r="A57" s="52" t="s">
        <v>118</v>
      </c>
      <c r="B57" s="52"/>
      <c r="C57" s="52"/>
      <c r="D57" s="52"/>
      <c r="E57" s="52"/>
      <c r="F57" s="52"/>
      <c r="G57" s="52"/>
      <c r="H57" s="52"/>
      <c r="I57" s="52"/>
      <c r="J57" s="52"/>
      <c r="K57" s="52"/>
    </row>
    <row r="58" spans="1:11" ht="13.15" customHeight="1">
      <c r="A58" s="53" t="s">
        <v>94</v>
      </c>
      <c r="B58" s="53"/>
      <c r="C58" s="53"/>
      <c r="D58" s="53"/>
      <c r="E58" s="53"/>
      <c r="F58" s="53"/>
      <c r="G58" s="53"/>
      <c r="H58" s="53"/>
      <c r="I58" s="53"/>
      <c r="J58" s="53"/>
      <c r="K58" s="53"/>
    </row>
    <row r="59" spans="1:11">
      <c r="A59" s="52" t="s">
        <v>95</v>
      </c>
      <c r="B59" s="52"/>
      <c r="C59" s="52"/>
      <c r="D59" s="52"/>
      <c r="E59" s="52"/>
      <c r="F59" s="52"/>
      <c r="G59" s="52"/>
      <c r="H59" s="52"/>
      <c r="I59" s="52"/>
      <c r="J59" s="52"/>
      <c r="K59" s="52"/>
    </row>
    <row r="60" spans="1:11" ht="17.45" customHeight="1">
      <c r="A60" s="54" t="s">
        <v>36</v>
      </c>
      <c r="B60" s="54"/>
      <c r="C60" s="54"/>
      <c r="D60" s="54"/>
      <c r="E60" s="54"/>
      <c r="F60" s="54"/>
      <c r="G60" s="54"/>
      <c r="H60" s="54"/>
      <c r="I60" s="54"/>
      <c r="J60" s="54"/>
      <c r="K60" s="54"/>
    </row>
    <row r="61" spans="1:11" ht="27.75" customHeight="1">
      <c r="A61" s="40" t="s">
        <v>7</v>
      </c>
      <c r="B61" s="40" t="s">
        <v>8</v>
      </c>
      <c r="C61" s="41" t="s">
        <v>37</v>
      </c>
      <c r="D61" s="41"/>
      <c r="E61" s="41"/>
      <c r="F61" s="41" t="s">
        <v>38</v>
      </c>
      <c r="G61" s="41"/>
      <c r="H61" s="41"/>
      <c r="I61" s="55" t="s">
        <v>96</v>
      </c>
      <c r="J61" s="41"/>
      <c r="K61" s="41"/>
    </row>
    <row r="62" spans="1:11" s="9" customFormat="1" ht="24.75" customHeight="1">
      <c r="A62" s="40"/>
      <c r="B62" s="40"/>
      <c r="C62" s="3" t="s">
        <v>70</v>
      </c>
      <c r="D62" s="3" t="s">
        <v>71</v>
      </c>
      <c r="E62" s="3" t="s">
        <v>72</v>
      </c>
      <c r="F62" s="3" t="s">
        <v>70</v>
      </c>
      <c r="G62" s="3" t="s">
        <v>71</v>
      </c>
      <c r="H62" s="3" t="s">
        <v>72</v>
      </c>
      <c r="I62" s="3" t="s">
        <v>70</v>
      </c>
      <c r="J62" s="3" t="s">
        <v>71</v>
      </c>
      <c r="K62" s="3" t="s">
        <v>72</v>
      </c>
    </row>
    <row r="63" spans="1:11" ht="21" customHeight="1">
      <c r="A63" s="11"/>
      <c r="B63" s="11" t="s">
        <v>39</v>
      </c>
      <c r="C63" s="20"/>
      <c r="D63" s="20"/>
      <c r="E63" s="20">
        <f>C63+D63</f>
        <v>0</v>
      </c>
      <c r="F63" s="20"/>
      <c r="G63" s="35">
        <f>G16</f>
        <v>314.14600000000002</v>
      </c>
      <c r="H63" s="35">
        <f>F63+G63</f>
        <v>314.14600000000002</v>
      </c>
      <c r="I63" s="20"/>
      <c r="J63" s="20">
        <f>D63-G63</f>
        <v>-314.14600000000002</v>
      </c>
      <c r="K63" s="20">
        <f>E63-H63</f>
        <v>-314.14600000000002</v>
      </c>
    </row>
    <row r="64" spans="1:11" ht="28.9" customHeight="1">
      <c r="A64" s="49" t="s">
        <v>97</v>
      </c>
      <c r="B64" s="49"/>
      <c r="C64" s="49"/>
      <c r="D64" s="49"/>
      <c r="E64" s="49"/>
      <c r="F64" s="49"/>
      <c r="G64" s="49"/>
      <c r="H64" s="49"/>
      <c r="I64" s="49"/>
      <c r="J64" s="49"/>
      <c r="K64" s="49"/>
    </row>
    <row r="65" spans="1:11" ht="19.899999999999999" customHeight="1">
      <c r="A65" s="59" t="s">
        <v>119</v>
      </c>
      <c r="B65" s="59"/>
      <c r="C65" s="59"/>
      <c r="D65" s="59"/>
      <c r="E65" s="59"/>
      <c r="F65" s="59"/>
      <c r="G65" s="59"/>
      <c r="H65" s="59"/>
      <c r="I65" s="59"/>
      <c r="J65" s="59"/>
      <c r="K65" s="59"/>
    </row>
    <row r="66" spans="1:11" ht="15">
      <c r="A66" s="11"/>
      <c r="B66" s="11" t="s">
        <v>12</v>
      </c>
      <c r="C66" s="11"/>
      <c r="D66" s="11"/>
      <c r="E66" s="11"/>
      <c r="F66" s="6"/>
      <c r="G66" s="6"/>
      <c r="H66" s="6"/>
      <c r="I66" s="6"/>
      <c r="J66" s="6"/>
      <c r="K66" s="6"/>
    </row>
    <row r="67" spans="1:11" ht="35.450000000000003" customHeight="1">
      <c r="A67" s="24">
        <v>1</v>
      </c>
      <c r="B67" s="25" t="str">
        <f>B19</f>
        <v>Обласна програма "Придбання агрегатів заміна насосного агрегату циркуляція активного мулу на повітрянодувній насосній станції КП "НУВКГ"</v>
      </c>
      <c r="C67" s="21"/>
      <c r="D67" s="19"/>
      <c r="E67" s="19"/>
      <c r="F67" s="19"/>
      <c r="G67" s="19">
        <v>195.8</v>
      </c>
      <c r="H67" s="19">
        <f t="shared" ref="H67:H68" si="18">F67+G67</f>
        <v>195.8</v>
      </c>
      <c r="I67" s="19"/>
      <c r="J67" s="19"/>
      <c r="K67" s="19"/>
    </row>
    <row r="68" spans="1:11" ht="51.75" customHeight="1">
      <c r="A68" s="24">
        <v>2</v>
      </c>
      <c r="B68" s="32" t="str">
        <f>B20</f>
        <v>Заміна насосного агрегату на головній каналізаційній насосній станції "Синяківська"КП"НУВКГ"</v>
      </c>
      <c r="C68" s="21"/>
      <c r="D68" s="19"/>
      <c r="E68" s="19"/>
      <c r="F68" s="19"/>
      <c r="G68" s="19">
        <v>118.346</v>
      </c>
      <c r="H68" s="19">
        <f t="shared" si="18"/>
        <v>118.346</v>
      </c>
      <c r="I68" s="19"/>
      <c r="J68" s="19"/>
      <c r="K68" s="19"/>
    </row>
    <row r="69" spans="1:11" ht="18" customHeight="1">
      <c r="A69" s="60" t="s">
        <v>99</v>
      </c>
      <c r="B69" s="41"/>
      <c r="C69" s="41"/>
      <c r="D69" s="41"/>
      <c r="E69" s="41"/>
      <c r="F69" s="41"/>
      <c r="G69" s="41"/>
      <c r="H69" s="41"/>
      <c r="I69" s="41"/>
      <c r="J69" s="41"/>
      <c r="K69" s="41"/>
    </row>
    <row r="70" spans="1:11" s="10" customFormat="1" ht="21" customHeight="1">
      <c r="A70" s="59" t="s">
        <v>129</v>
      </c>
      <c r="B70" s="59"/>
      <c r="C70" s="59"/>
      <c r="D70" s="59"/>
      <c r="E70" s="59"/>
      <c r="F70" s="59"/>
      <c r="G70" s="59"/>
      <c r="H70" s="59"/>
      <c r="I70" s="59"/>
      <c r="J70" s="59"/>
      <c r="K70" s="59"/>
    </row>
    <row r="71" spans="1:11" ht="14.25">
      <c r="A71" s="15" t="s">
        <v>87</v>
      </c>
      <c r="B71" s="15" t="s">
        <v>88</v>
      </c>
      <c r="C71" s="13"/>
      <c r="D71" s="13"/>
      <c r="E71" s="13"/>
      <c r="F71" s="13"/>
      <c r="G71" s="13"/>
      <c r="H71" s="13"/>
      <c r="I71" s="22"/>
      <c r="J71" s="22"/>
      <c r="K71" s="22"/>
    </row>
    <row r="72" spans="1:11">
      <c r="A72" s="29" t="s">
        <v>126</v>
      </c>
      <c r="B72" s="11" t="str">
        <f>B45</f>
        <v>обсяг фінансування</v>
      </c>
      <c r="C72" s="13"/>
      <c r="D72" s="30">
        <f>D68</f>
        <v>0</v>
      </c>
      <c r="E72" s="13">
        <f t="shared" ref="E72" si="19">C72+D72</f>
        <v>0</v>
      </c>
      <c r="F72" s="13"/>
      <c r="G72" s="19">
        <v>314.14999999999998</v>
      </c>
      <c r="H72" s="13">
        <f t="shared" ref="H72" si="20">F72+G72</f>
        <v>314.14999999999998</v>
      </c>
      <c r="I72" s="22"/>
      <c r="J72" s="20"/>
      <c r="K72" s="20"/>
    </row>
    <row r="73" spans="1:11" ht="14.25">
      <c r="A73" s="15" t="s">
        <v>89</v>
      </c>
      <c r="B73" s="15" t="s">
        <v>90</v>
      </c>
      <c r="C73" s="17"/>
      <c r="D73" s="17"/>
      <c r="E73" s="17"/>
      <c r="F73" s="17"/>
      <c r="G73" s="17"/>
      <c r="H73" s="17"/>
      <c r="I73" s="22"/>
      <c r="J73" s="20"/>
      <c r="K73" s="20"/>
    </row>
    <row r="74" spans="1:11">
      <c r="A74" s="29" t="s">
        <v>127</v>
      </c>
      <c r="B74" s="11" t="str">
        <f>B48</f>
        <v>кількість заходів</v>
      </c>
      <c r="C74" s="13"/>
      <c r="D74" s="13"/>
      <c r="E74" s="13">
        <f t="shared" ref="E74" si="21">C74+D74</f>
        <v>0</v>
      </c>
      <c r="F74" s="13"/>
      <c r="G74" s="13">
        <v>2</v>
      </c>
      <c r="H74" s="13">
        <f t="shared" ref="H74" si="22">F74+G74</f>
        <v>2</v>
      </c>
      <c r="I74" s="22"/>
      <c r="J74" s="20"/>
      <c r="K74" s="20"/>
    </row>
    <row r="75" spans="1:11" ht="14.25">
      <c r="A75" s="15" t="s">
        <v>91</v>
      </c>
      <c r="B75" s="15" t="s">
        <v>92</v>
      </c>
      <c r="C75" s="17"/>
      <c r="D75" s="17"/>
      <c r="E75" s="17"/>
      <c r="F75" s="17"/>
      <c r="G75" s="17"/>
      <c r="H75" s="17"/>
      <c r="I75" s="22"/>
      <c r="J75" s="20"/>
      <c r="K75" s="20"/>
    </row>
    <row r="76" spans="1:11">
      <c r="A76" s="29" t="s">
        <v>128</v>
      </c>
      <c r="B76" s="11" t="str">
        <f>B51</f>
        <v>середня сума фінансування одного заходу</v>
      </c>
      <c r="C76" s="13"/>
      <c r="D76" s="13"/>
      <c r="E76" s="13"/>
      <c r="F76" s="13"/>
      <c r="G76" s="13">
        <v>157.07</v>
      </c>
      <c r="H76" s="13">
        <f t="shared" ref="H76" si="23">F76+G76</f>
        <v>157.07</v>
      </c>
      <c r="I76" s="22"/>
      <c r="J76" s="20"/>
      <c r="K76" s="20"/>
    </row>
    <row r="77" spans="1:11" ht="14.25">
      <c r="A77" s="15">
        <v>4</v>
      </c>
      <c r="B77" s="12" t="s">
        <v>111</v>
      </c>
      <c r="C77" s="17"/>
      <c r="D77" s="17"/>
      <c r="E77" s="17"/>
      <c r="F77" s="17"/>
      <c r="G77" s="17"/>
      <c r="H77" s="17"/>
      <c r="I77" s="22"/>
      <c r="J77" s="20"/>
      <c r="K77" s="20"/>
    </row>
    <row r="78" spans="1:11" ht="46.9" customHeight="1">
      <c r="A78" s="11"/>
      <c r="B78" s="16" t="str">
        <f>B54</f>
        <v>темп зростання підтримки комунальних підприємств у порівнянні з попереднім роком</v>
      </c>
      <c r="C78" s="13"/>
      <c r="D78" s="13"/>
      <c r="E78" s="13">
        <f t="shared" ref="E78" si="24">C78+D78</f>
        <v>0</v>
      </c>
      <c r="F78" s="13"/>
      <c r="G78" s="13">
        <v>100</v>
      </c>
      <c r="H78" s="13">
        <f t="shared" ref="H78" si="25">F78+G78</f>
        <v>100</v>
      </c>
      <c r="I78" s="22"/>
      <c r="J78" s="20">
        <v>-100</v>
      </c>
      <c r="K78" s="20">
        <f>J78</f>
        <v>-100</v>
      </c>
    </row>
    <row r="79" spans="1:11" ht="18" customHeight="1">
      <c r="A79" s="60" t="s">
        <v>98</v>
      </c>
      <c r="B79" s="60"/>
      <c r="C79" s="60"/>
      <c r="D79" s="60"/>
      <c r="E79" s="60"/>
      <c r="F79" s="60"/>
      <c r="G79" s="60"/>
      <c r="H79" s="60"/>
      <c r="I79" s="60"/>
      <c r="J79" s="60"/>
      <c r="K79" s="60"/>
    </row>
    <row r="80" spans="1:11" ht="20.25" customHeight="1">
      <c r="A80" s="61" t="s">
        <v>145</v>
      </c>
      <c r="B80" s="61"/>
      <c r="C80" s="61"/>
      <c r="D80" s="61"/>
      <c r="E80" s="61"/>
      <c r="F80" s="61"/>
      <c r="G80" s="61"/>
      <c r="H80" s="61"/>
      <c r="I80" s="61"/>
      <c r="J80" s="61"/>
      <c r="K80" s="61"/>
    </row>
    <row r="81" spans="1:11" ht="13.15" customHeight="1">
      <c r="A81" s="62" t="s">
        <v>100</v>
      </c>
      <c r="B81" s="62"/>
      <c r="C81" s="62"/>
      <c r="D81" s="62"/>
      <c r="E81" s="62"/>
      <c r="F81" s="62"/>
      <c r="G81" s="62"/>
      <c r="H81" s="62"/>
      <c r="I81" s="62"/>
      <c r="J81" s="62"/>
      <c r="K81" s="62"/>
    </row>
    <row r="82" spans="1:11">
      <c r="A82" s="52" t="s">
        <v>101</v>
      </c>
      <c r="B82" s="52"/>
      <c r="C82" s="52"/>
      <c r="D82" s="52"/>
      <c r="E82" s="52"/>
      <c r="F82" s="52"/>
      <c r="G82" s="52"/>
      <c r="H82" s="52"/>
      <c r="I82" s="52"/>
      <c r="J82" s="52"/>
      <c r="K82" s="52"/>
    </row>
    <row r="83" spans="1:11" ht="15" customHeight="1"/>
    <row r="84" spans="1:11">
      <c r="A84" s="63" t="s">
        <v>110</v>
      </c>
      <c r="B84" s="54"/>
      <c r="C84" s="54"/>
      <c r="D84" s="54"/>
      <c r="E84" s="54"/>
      <c r="F84" s="54"/>
      <c r="G84" s="54"/>
      <c r="H84" s="54"/>
      <c r="I84" s="54"/>
      <c r="J84" s="54"/>
      <c r="K84" s="54"/>
    </row>
    <row r="86" spans="1:11" ht="72">
      <c r="A86" s="11" t="s">
        <v>40</v>
      </c>
      <c r="B86" s="11" t="s">
        <v>8</v>
      </c>
      <c r="C86" s="7" t="s">
        <v>102</v>
      </c>
      <c r="D86" s="7" t="s">
        <v>103</v>
      </c>
      <c r="E86" s="7" t="s">
        <v>104</v>
      </c>
      <c r="F86" s="7" t="s">
        <v>84</v>
      </c>
      <c r="G86" s="7" t="s">
        <v>105</v>
      </c>
      <c r="H86" s="7" t="s">
        <v>106</v>
      </c>
    </row>
    <row r="87" spans="1:11" ht="15">
      <c r="A87" s="11" t="s">
        <v>5</v>
      </c>
      <c r="B87" s="11" t="s">
        <v>18</v>
      </c>
      <c r="C87" s="11" t="s">
        <v>27</v>
      </c>
      <c r="D87" s="11" t="s">
        <v>35</v>
      </c>
      <c r="E87" s="11" t="s">
        <v>34</v>
      </c>
      <c r="F87" s="11" t="s">
        <v>41</v>
      </c>
      <c r="G87" s="11" t="s">
        <v>33</v>
      </c>
      <c r="H87" s="11" t="s">
        <v>42</v>
      </c>
    </row>
    <row r="88" spans="1:11" ht="15">
      <c r="A88" s="11" t="s">
        <v>43</v>
      </c>
      <c r="B88" s="11" t="s">
        <v>44</v>
      </c>
      <c r="C88" s="11" t="s">
        <v>11</v>
      </c>
      <c r="D88" s="11"/>
      <c r="E88" s="11"/>
      <c r="F88" s="11">
        <f>E88-D88</f>
        <v>0</v>
      </c>
      <c r="G88" s="11" t="s">
        <v>11</v>
      </c>
      <c r="H88" s="11" t="s">
        <v>11</v>
      </c>
    </row>
    <row r="89" spans="1:11" ht="15">
      <c r="A89" s="11"/>
      <c r="B89" s="11" t="s">
        <v>45</v>
      </c>
      <c r="C89" s="11" t="s">
        <v>11</v>
      </c>
      <c r="D89" s="11"/>
      <c r="E89" s="11"/>
      <c r="F89" s="11">
        <f t="shared" ref="F89:F90" si="26">E89-D89</f>
        <v>0</v>
      </c>
      <c r="G89" s="11" t="s">
        <v>11</v>
      </c>
      <c r="H89" s="11" t="s">
        <v>11</v>
      </c>
    </row>
    <row r="90" spans="1:11" ht="30">
      <c r="A90" s="11"/>
      <c r="B90" s="11" t="s">
        <v>46</v>
      </c>
      <c r="C90" s="11" t="s">
        <v>11</v>
      </c>
      <c r="D90" s="11"/>
      <c r="E90" s="11"/>
      <c r="F90" s="11">
        <f t="shared" si="26"/>
        <v>0</v>
      </c>
      <c r="G90" s="11" t="s">
        <v>11</v>
      </c>
      <c r="H90" s="11" t="s">
        <v>11</v>
      </c>
    </row>
    <row r="91" spans="1:11" ht="15">
      <c r="A91" s="11"/>
      <c r="B91" s="11" t="s">
        <v>47</v>
      </c>
      <c r="C91" s="11" t="s">
        <v>11</v>
      </c>
      <c r="D91" s="11"/>
      <c r="E91" s="11"/>
      <c r="F91" s="11"/>
      <c r="G91" s="11" t="s">
        <v>11</v>
      </c>
      <c r="H91" s="11" t="s">
        <v>11</v>
      </c>
    </row>
    <row r="92" spans="1:11" ht="15">
      <c r="A92" s="11"/>
      <c r="B92" s="11" t="s">
        <v>48</v>
      </c>
      <c r="C92" s="11" t="s">
        <v>11</v>
      </c>
      <c r="D92" s="11"/>
      <c r="E92" s="11"/>
      <c r="F92" s="11"/>
      <c r="G92" s="11" t="s">
        <v>11</v>
      </c>
      <c r="H92" s="11" t="s">
        <v>11</v>
      </c>
    </row>
    <row r="93" spans="1:11">
      <c r="A93" s="46" t="s">
        <v>114</v>
      </c>
      <c r="B93" s="40"/>
      <c r="C93" s="40"/>
      <c r="D93" s="40"/>
      <c r="E93" s="40"/>
      <c r="F93" s="40"/>
      <c r="G93" s="40"/>
      <c r="H93" s="40"/>
    </row>
    <row r="94" spans="1:11" ht="15">
      <c r="A94" s="11" t="s">
        <v>18</v>
      </c>
      <c r="B94" s="11" t="s">
        <v>49</v>
      </c>
      <c r="C94" s="11" t="s">
        <v>11</v>
      </c>
      <c r="D94" s="11"/>
      <c r="E94" s="11"/>
      <c r="F94" s="11">
        <f t="shared" ref="F94" si="27">E94-D94</f>
        <v>0</v>
      </c>
      <c r="G94" s="11" t="s">
        <v>11</v>
      </c>
      <c r="H94" s="11" t="s">
        <v>11</v>
      </c>
    </row>
    <row r="95" spans="1:11">
      <c r="A95" s="46" t="s">
        <v>122</v>
      </c>
      <c r="B95" s="40"/>
      <c r="C95" s="40"/>
      <c r="D95" s="40"/>
      <c r="E95" s="40"/>
      <c r="F95" s="40"/>
      <c r="G95" s="40"/>
      <c r="H95" s="40"/>
    </row>
    <row r="96" spans="1:11">
      <c r="A96" s="40" t="s">
        <v>50</v>
      </c>
      <c r="B96" s="40"/>
      <c r="C96" s="40"/>
      <c r="D96" s="40"/>
      <c r="E96" s="40"/>
      <c r="F96" s="40"/>
      <c r="G96" s="40"/>
      <c r="H96" s="40"/>
    </row>
    <row r="97" spans="1:11" ht="15">
      <c r="A97" s="11" t="s">
        <v>20</v>
      </c>
      <c r="B97" s="11" t="s">
        <v>51</v>
      </c>
      <c r="C97" s="11"/>
      <c r="D97" s="11"/>
      <c r="E97" s="11"/>
      <c r="F97" s="11"/>
      <c r="G97" s="11"/>
      <c r="H97" s="11"/>
    </row>
    <row r="98" spans="1:11" ht="15">
      <c r="A98" s="11"/>
      <c r="B98" s="11" t="s">
        <v>52</v>
      </c>
      <c r="C98" s="11"/>
      <c r="D98" s="11"/>
      <c r="E98" s="11"/>
      <c r="F98" s="11">
        <f t="shared" ref="F98" si="28">E98-D98</f>
        <v>0</v>
      </c>
      <c r="G98" s="11"/>
      <c r="H98" s="11"/>
    </row>
    <row r="99" spans="1:11" ht="13.5" thickBot="1">
      <c r="A99" s="56" t="s">
        <v>53</v>
      </c>
      <c r="B99" s="57"/>
      <c r="C99" s="57"/>
      <c r="D99" s="57"/>
      <c r="E99" s="57"/>
      <c r="F99" s="57"/>
      <c r="G99" s="57"/>
      <c r="H99" s="58"/>
    </row>
    <row r="100" spans="1:11" ht="14.25" customHeight="1">
      <c r="A100" s="11"/>
      <c r="B100" s="16" t="s">
        <v>113</v>
      </c>
      <c r="C100" s="11"/>
      <c r="D100" s="11"/>
      <c r="E100" s="11"/>
      <c r="F100" s="11">
        <f t="shared" ref="F100" si="29">E100-D100</f>
        <v>0</v>
      </c>
      <c r="G100" s="11"/>
      <c r="H100" s="11"/>
    </row>
    <row r="101" spans="1:11" ht="15">
      <c r="A101" s="11"/>
      <c r="B101" s="11" t="s">
        <v>54</v>
      </c>
      <c r="C101" s="11"/>
      <c r="D101" s="11"/>
      <c r="E101" s="11"/>
      <c r="F101" s="11"/>
      <c r="G101" s="11"/>
      <c r="H101" s="11"/>
    </row>
    <row r="102" spans="1:11" ht="31.5" customHeight="1">
      <c r="A102" s="11" t="s">
        <v>21</v>
      </c>
      <c r="B102" s="11" t="s">
        <v>55</v>
      </c>
      <c r="C102" s="11" t="s">
        <v>11</v>
      </c>
      <c r="D102" s="11"/>
      <c r="E102" s="11"/>
      <c r="F102" s="11"/>
      <c r="G102" s="11" t="s">
        <v>11</v>
      </c>
      <c r="H102" s="11" t="s">
        <v>11</v>
      </c>
    </row>
    <row r="103" spans="1:11" ht="18" customHeight="1">
      <c r="A103" s="66" t="s">
        <v>123</v>
      </c>
      <c r="B103" s="66"/>
      <c r="C103" s="66"/>
      <c r="D103" s="66"/>
      <c r="E103" s="66"/>
      <c r="F103" s="66"/>
      <c r="G103" s="66"/>
      <c r="H103" s="66"/>
      <c r="I103" s="66"/>
      <c r="J103" s="66"/>
      <c r="K103" s="66"/>
    </row>
    <row r="104" spans="1:11" ht="18" customHeight="1">
      <c r="A104" s="64" t="s">
        <v>130</v>
      </c>
      <c r="B104" s="64"/>
      <c r="C104" s="64"/>
      <c r="D104" s="64"/>
      <c r="E104" s="64"/>
      <c r="F104" s="64"/>
      <c r="G104" s="64"/>
      <c r="H104" s="64"/>
      <c r="I104" s="64"/>
      <c r="J104" s="64"/>
      <c r="K104" s="64"/>
    </row>
    <row r="105" spans="1:11">
      <c r="A105" s="64" t="s">
        <v>107</v>
      </c>
      <c r="B105" s="67"/>
      <c r="C105" s="67"/>
      <c r="D105" s="67"/>
      <c r="E105" s="67"/>
      <c r="F105" s="67"/>
      <c r="G105" s="67"/>
      <c r="H105" s="67"/>
      <c r="I105" s="67"/>
      <c r="J105" s="67"/>
      <c r="K105" s="67"/>
    </row>
    <row r="106" spans="1:11">
      <c r="A106" s="68" t="s">
        <v>142</v>
      </c>
      <c r="B106" s="69"/>
      <c r="C106" s="69"/>
      <c r="D106" s="69"/>
      <c r="E106" s="69"/>
      <c r="F106" s="69"/>
      <c r="G106" s="69"/>
      <c r="H106" s="69"/>
      <c r="I106" s="69"/>
      <c r="J106" s="69"/>
      <c r="K106" s="69"/>
    </row>
    <row r="107" spans="1:11" ht="19.899999999999999" customHeight="1">
      <c r="A107" s="64" t="s">
        <v>143</v>
      </c>
      <c r="B107" s="64"/>
      <c r="C107" s="64"/>
      <c r="D107" s="64"/>
      <c r="E107" s="64"/>
      <c r="F107" s="64"/>
      <c r="G107" s="64"/>
      <c r="H107" s="64"/>
      <c r="I107" s="64"/>
      <c r="J107" s="64"/>
      <c r="K107" s="64"/>
    </row>
    <row r="108" spans="1:11" ht="37.5" customHeight="1">
      <c r="A108" s="64" t="s">
        <v>144</v>
      </c>
      <c r="B108" s="64"/>
      <c r="C108" s="64"/>
      <c r="D108" s="64"/>
      <c r="E108" s="64"/>
      <c r="F108" s="64"/>
      <c r="G108" s="64"/>
      <c r="H108" s="64"/>
      <c r="I108" s="64"/>
      <c r="J108" s="64"/>
      <c r="K108" s="64"/>
    </row>
    <row r="109" spans="1:11" ht="15">
      <c r="A109" s="64" t="s">
        <v>124</v>
      </c>
      <c r="B109" s="64"/>
      <c r="C109" s="64"/>
      <c r="D109" s="64"/>
      <c r="E109" s="64"/>
      <c r="F109" s="64"/>
      <c r="G109" s="64"/>
      <c r="H109" s="64"/>
      <c r="I109" s="64"/>
      <c r="J109" s="64"/>
      <c r="K109" s="64"/>
    </row>
    <row r="110" spans="1:11" ht="15.6" customHeight="1"/>
    <row r="111" spans="1:11" ht="15.75">
      <c r="B111" s="4" t="s">
        <v>112</v>
      </c>
      <c r="C111" s="4"/>
      <c r="D111" s="4"/>
      <c r="E111" s="65" t="s">
        <v>117</v>
      </c>
      <c r="F111" s="65"/>
      <c r="G111" s="65"/>
    </row>
  </sheetData>
  <mergeCells count="73">
    <mergeCell ref="A109:K109"/>
    <mergeCell ref="E111:G111"/>
    <mergeCell ref="A103:K103"/>
    <mergeCell ref="A104:K104"/>
    <mergeCell ref="A105:K105"/>
    <mergeCell ref="A106:K106"/>
    <mergeCell ref="A107:K107"/>
    <mergeCell ref="A108:K108"/>
    <mergeCell ref="A99:H99"/>
    <mergeCell ref="A65:K65"/>
    <mergeCell ref="A69:K69"/>
    <mergeCell ref="A70:K70"/>
    <mergeCell ref="A79:K79"/>
    <mergeCell ref="A80:K80"/>
    <mergeCell ref="A81:K81"/>
    <mergeCell ref="A82:K82"/>
    <mergeCell ref="A84:K84"/>
    <mergeCell ref="A93:H93"/>
    <mergeCell ref="A95:H95"/>
    <mergeCell ref="A96:H96"/>
    <mergeCell ref="A64:K64"/>
    <mergeCell ref="A55:K55"/>
    <mergeCell ref="A56:K56"/>
    <mergeCell ref="A57:K57"/>
    <mergeCell ref="A58:K58"/>
    <mergeCell ref="A59:K59"/>
    <mergeCell ref="A60:K60"/>
    <mergeCell ref="A61:A62"/>
    <mergeCell ref="B61:B62"/>
    <mergeCell ref="C61:E61"/>
    <mergeCell ref="F61:H61"/>
    <mergeCell ref="I61:K61"/>
    <mergeCell ref="C53:E53"/>
    <mergeCell ref="F53:H53"/>
    <mergeCell ref="I53:K53"/>
    <mergeCell ref="C44:E44"/>
    <mergeCell ref="F44:H44"/>
    <mergeCell ref="I44:K44"/>
    <mergeCell ref="A46:K46"/>
    <mergeCell ref="C47:E47"/>
    <mergeCell ref="F47:H47"/>
    <mergeCell ref="I47:K47"/>
    <mergeCell ref="A49:K49"/>
    <mergeCell ref="C50:E50"/>
    <mergeCell ref="F50:H50"/>
    <mergeCell ref="I50:K50"/>
    <mergeCell ref="A52:K52"/>
    <mergeCell ref="A17:K17"/>
    <mergeCell ref="A21:K21"/>
    <mergeCell ref="A27:E27"/>
    <mergeCell ref="A34:E34"/>
    <mergeCell ref="A40:K40"/>
    <mergeCell ref="A42:A43"/>
    <mergeCell ref="B42:B43"/>
    <mergeCell ref="C42:E42"/>
    <mergeCell ref="F42:H42"/>
    <mergeCell ref="I42:K42"/>
    <mergeCell ref="D7:K7"/>
    <mergeCell ref="D8:K8"/>
    <mergeCell ref="C10:K10"/>
    <mergeCell ref="B11:K11"/>
    <mergeCell ref="A12:K12"/>
    <mergeCell ref="A13:A14"/>
    <mergeCell ref="B13:B14"/>
    <mergeCell ref="C13:E13"/>
    <mergeCell ref="F13:H13"/>
    <mergeCell ref="I13:K13"/>
    <mergeCell ref="D6:K6"/>
    <mergeCell ref="H1:K1"/>
    <mergeCell ref="H2:K2"/>
    <mergeCell ref="A3:K3"/>
    <mergeCell ref="D4:K4"/>
    <mergeCell ref="D5:K5"/>
  </mergeCells>
  <pageMargins left="0.70866141732283472" right="0.70866141732283472" top="0.74803149606299213" bottom="0.74803149606299213" header="0.31496062992125984" footer="0.31496062992125984"/>
  <pageSetup paperSize="9" scale="65" orientation="portrait" verticalDpi="0" r:id="rId1"/>
  <rowBreaks count="1" manualBreakCount="1">
    <brk id="54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8311</vt:lpstr>
      <vt:lpstr>'8311'!Область_печати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creator>User</dc:creator>
  <cp:lastModifiedBy>User</cp:lastModifiedBy>
  <cp:lastPrinted>2021-06-09T09:27:37Z</cp:lastPrinted>
  <dcterms:created xsi:type="dcterms:W3CDTF">2019-07-18T07:25:18Z</dcterms:created>
  <dcterms:modified xsi:type="dcterms:W3CDTF">2021-06-09T09:28:00Z</dcterms:modified>
</cp:coreProperties>
</file>