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570" windowHeight="9900" tabRatio="935"/>
  </bookViews>
  <sheets>
    <sheet name="7321" sheetId="24" r:id="rId1"/>
  </sheets>
  <calcPr calcId="144525"/>
</workbook>
</file>

<file path=xl/calcChain.xml><?xml version="1.0" encoding="utf-8"?>
<calcChain xmlns="http://schemas.openxmlformats.org/spreadsheetml/2006/main">
  <c r="E30" i="24" l="1"/>
  <c r="J20" i="24"/>
  <c r="J19" i="24"/>
  <c r="J16" i="24"/>
  <c r="H104" i="24"/>
  <c r="H105" i="24"/>
  <c r="H97" i="24"/>
  <c r="H98" i="24"/>
  <c r="H90" i="24"/>
  <c r="H91" i="24"/>
  <c r="H83" i="24"/>
  <c r="H84" i="24"/>
  <c r="E83" i="24"/>
  <c r="E84" i="24"/>
  <c r="H74" i="24"/>
  <c r="H75" i="24"/>
  <c r="E74" i="24"/>
  <c r="E75" i="24"/>
  <c r="I57" i="24"/>
  <c r="J57" i="24"/>
  <c r="E57" i="24"/>
  <c r="H57" i="24"/>
  <c r="J53" i="24"/>
  <c r="I53" i="24"/>
  <c r="H53" i="24"/>
  <c r="E53" i="24"/>
  <c r="I49" i="24"/>
  <c r="J49" i="24"/>
  <c r="H49" i="24"/>
  <c r="E49" i="24"/>
  <c r="H19" i="24"/>
  <c r="E107" i="24"/>
  <c r="K53" i="24" l="1"/>
  <c r="K49" i="24"/>
  <c r="K57" i="24"/>
  <c r="H77" i="24"/>
  <c r="E77" i="24"/>
  <c r="J60" i="24"/>
  <c r="I60" i="24"/>
  <c r="H60" i="24"/>
  <c r="E60" i="24"/>
  <c r="H52" i="24"/>
  <c r="E52" i="24"/>
  <c r="E108" i="24"/>
  <c r="E106" i="24"/>
  <c r="E99" i="24"/>
  <c r="E95" i="24"/>
  <c r="E94" i="24"/>
  <c r="E93" i="24"/>
  <c r="E92" i="24"/>
  <c r="K60" i="24" l="1"/>
  <c r="H78" i="24"/>
  <c r="E78" i="24"/>
  <c r="H79" i="24"/>
  <c r="E79" i="24"/>
  <c r="J61" i="24" l="1"/>
  <c r="I61" i="24"/>
  <c r="H61" i="24"/>
  <c r="E61" i="24"/>
  <c r="I20" i="24"/>
  <c r="H20" i="24"/>
  <c r="E20" i="24"/>
  <c r="I19" i="24"/>
  <c r="K19" i="24" s="1"/>
  <c r="E19" i="24"/>
  <c r="K61" i="24" l="1"/>
  <c r="K20" i="24"/>
  <c r="E88" i="24" l="1"/>
  <c r="E109" i="24" l="1"/>
  <c r="E86" i="24" l="1"/>
  <c r="E87" i="24"/>
  <c r="H76" i="24"/>
  <c r="E76" i="24"/>
  <c r="C30" i="24" l="1"/>
  <c r="E32" i="24"/>
  <c r="D30" i="24" l="1"/>
  <c r="H70" i="24"/>
  <c r="J48" i="24"/>
  <c r="I48" i="24"/>
  <c r="H48" i="24"/>
  <c r="E48" i="24"/>
  <c r="E100" i="24"/>
  <c r="E102" i="24"/>
  <c r="E101" i="24"/>
  <c r="E85" i="24"/>
  <c r="E70" i="24"/>
  <c r="J56" i="24"/>
  <c r="I56" i="24"/>
  <c r="H56" i="24"/>
  <c r="E56" i="24"/>
  <c r="J52" i="24"/>
  <c r="I52" i="24"/>
  <c r="I16" i="24"/>
  <c r="H16" i="24"/>
  <c r="E16" i="24"/>
  <c r="K48" i="24" l="1"/>
  <c r="K52" i="24"/>
  <c r="K56" i="24"/>
  <c r="K16" i="24"/>
</calcChain>
</file>

<file path=xl/sharedStrings.xml><?xml version="1.0" encoding="utf-8"?>
<sst xmlns="http://schemas.openxmlformats.org/spreadsheetml/2006/main" count="295" uniqueCount="180">
  <si>
    <r>
      <rPr>
        <sz val="11"/>
        <rFont val="Times New Roman"/>
        <family val="1"/>
        <charset val="204"/>
      </rPr>
      <t>х</t>
    </r>
  </si>
  <si>
    <r>
      <rPr>
        <sz val="11"/>
        <rFont val="Times New Roman"/>
        <family val="1"/>
        <charset val="204"/>
      </rPr>
      <t>2</t>
    </r>
  </si>
  <si>
    <r>
      <rPr>
        <sz val="11"/>
        <rFont val="Times New Roman"/>
        <family val="1"/>
        <charset val="204"/>
      </rPr>
      <t>2.1</t>
    </r>
  </si>
  <si>
    <r>
      <rPr>
        <sz val="11"/>
        <rFont val="Times New Roman"/>
        <family val="1"/>
        <charset val="204"/>
      </rPr>
      <t>2.2</t>
    </r>
  </si>
  <si>
    <r>
      <rPr>
        <sz val="11"/>
        <rFont val="Times New Roman"/>
        <family val="1"/>
        <charset val="204"/>
      </rPr>
      <t>1.</t>
    </r>
  </si>
  <si>
    <r>
      <rPr>
        <sz val="11"/>
        <rFont val="Times New Roman"/>
        <family val="1"/>
        <charset val="204"/>
      </rPr>
      <t>Надходження, всього:</t>
    </r>
  </si>
  <si>
    <r>
      <rPr>
        <sz val="11"/>
        <rFont val="Times New Roman"/>
        <family val="1"/>
        <charset val="204"/>
      </rPr>
      <t>Бюджет розвитку за джерелами</t>
    </r>
  </si>
  <si>
    <r>
      <rPr>
        <sz val="11"/>
        <rFont val="Times New Roman"/>
        <family val="1"/>
        <charset val="204"/>
      </rPr>
      <t>Запозичення до бюджету</t>
    </r>
  </si>
  <si>
    <r>
      <rPr>
        <sz val="11"/>
        <rFont val="Times New Roman"/>
        <family val="1"/>
        <charset val="204"/>
      </rPr>
      <t>Інші джерела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</si>
  <si>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планового показника</t>
    </r>
  </si>
  <si>
    <r>
      <rPr>
        <sz val="11"/>
        <rFont val="Times New Roman"/>
        <family val="1"/>
        <charset val="204"/>
      </rPr>
      <t>Видатки бюджету розвитку всього:</t>
    </r>
  </si>
  <si>
    <r>
      <rPr>
        <sz val="11"/>
        <rFont val="Times New Roman"/>
        <family val="1"/>
        <charset val="204"/>
      </rPr>
      <t>Пояснення щодо причин відхилення касовихвидатків від планового показника</t>
    </r>
  </si>
  <si>
    <r>
      <rPr>
        <sz val="11"/>
        <rFont val="Times New Roman"/>
        <family val="1"/>
        <charset val="204"/>
      </rPr>
      <t>Пояснення щодо причин відхилення фактичних надходжень від касових видатків</t>
    </r>
  </si>
  <si>
    <r>
      <rPr>
        <sz val="11"/>
        <rFont val="Times New Roman"/>
        <family val="1"/>
        <charset val="204"/>
      </rPr>
      <t>Всього за інцест.проектами</t>
    </r>
  </si>
  <si>
    <r>
      <rPr>
        <sz val="11"/>
        <rFont val="Times New Roman"/>
        <family val="1"/>
        <charset val="204"/>
      </rPr>
      <t>Інвестиційний проект (програма )1</t>
    </r>
  </si>
  <si>
    <r>
      <rPr>
        <sz val="11"/>
        <rFont val="Times New Roman"/>
        <family val="1"/>
        <charset val="204"/>
      </rPr>
      <t>Пояснення щодо причин відхилення касових видатків на виконання інвестиційного проекту (програми) 1 від планового показника</t>
    </r>
  </si>
  <si>
    <r>
      <rPr>
        <sz val="11"/>
        <rFont val="Times New Roman"/>
        <family val="1"/>
        <charset val="204"/>
      </rPr>
      <t>Напрям спрямування коштів (об’єкт)1</t>
    </r>
  </si>
  <si>
    <r>
      <rPr>
        <sz val="11"/>
        <rFont val="Times New Roman"/>
        <family val="1"/>
        <charset val="204"/>
      </rPr>
      <t>Напрям спрямування коштів(об’ єкт)2</t>
    </r>
  </si>
  <si>
    <r>
      <rPr>
        <sz val="11"/>
        <rFont val="Times New Roman"/>
        <family val="1"/>
        <charset val="204"/>
      </rPr>
      <t>Кап.видатки з утримання бюджетних установ</t>
    </r>
  </si>
  <si>
    <t xml:space="preserve">Додаток </t>
  </si>
  <si>
    <t>до Методичних рекомендацій щодо здійснення оцінки ефективності бюджетних програм</t>
  </si>
  <si>
    <t>1.</t>
  </si>
  <si>
    <t>(КПКВК МБ)</t>
  </si>
  <si>
    <t>(найменування головного розпорядника)</t>
  </si>
  <si>
    <t>2.</t>
  </si>
  <si>
    <t>(найменування відповідального виконавця)</t>
  </si>
  <si>
    <t>3.</t>
  </si>
  <si>
    <t>(КФКВК)1</t>
  </si>
  <si>
    <t>4.</t>
  </si>
  <si>
    <t>Мета бюджетної програми:</t>
  </si>
  <si>
    <t>5.</t>
  </si>
  <si>
    <t>Оцінка  ефективності бюджетної програми за критеріями:</t>
  </si>
  <si>
    <t>5.1 «Виконання бюджетної програми за напрямами використання бюджетних коштів»:                                                    (тис. грн)</t>
  </si>
  <si>
    <t>загальний фонд</t>
  </si>
  <si>
    <t>спеціальний фонд</t>
  </si>
  <si>
    <t>разом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</si>
  <si>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</si>
  <si>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</si>
  <si>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</si>
  <si>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</si>
  <si>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</si>
  <si>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</si>
  <si>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</si>
  <si>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</si>
  <si>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</si>
  <si>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План з урахуванням змін</t>
  </si>
  <si>
    <t>Виконано</t>
  </si>
  <si>
    <t>Відхилення</t>
  </si>
  <si>
    <t>5.2 «Виконання бюджетної програми за джерелами надходжень спеціального фонду»                     (тис .грн.)</t>
  </si>
  <si>
    <t>5.3. «Виконання результативних показників бюджетної програми за напрямками використання бюджетних коштів»     (тис.грн.)</t>
  </si>
  <si>
    <t>Оцінка відповідності фактичних результативних показників проведеним видаткам за напрямком використання бюджетних коштів, спрямованих на досягненя цих показників</t>
  </si>
  <si>
    <t>Напрям використання бюджетних коштів</t>
  </si>
  <si>
    <t>Аналіз бюджетної програми показав, що кошти  використані за призначенням та  спрямовані  на  досягнення  запланованих показників.</t>
  </si>
  <si>
    <t>Відхилення виконання    (у відсотках)</t>
  </si>
  <si>
    <t>Пояснення щодо збільшення (зменшення) обсягів проведених видатків (наданих кредитів) порівняно із аналогічними показниками попереднього року</t>
  </si>
  <si>
    <t>Пояснення щодо динаміки результативних показників за відповідним напрямом використання бюджетних коштів</t>
  </si>
  <si>
    <t>Пояснення щодо збільшення(зменшення) обсягів проведених видатків (наданих кредитів ) за напрямом використання бюджетних коштів порівняно із аналогічними показниками попереднього року , а також щодо змін у структурі напрямів використання коштів</t>
  </si>
  <si>
    <t>Загальний обсяг фінансування проекту (програми), всього</t>
  </si>
  <si>
    <t>План на звітний період з урахуванням змін</t>
  </si>
  <si>
    <t>Виконано за звітний період</t>
  </si>
  <si>
    <t>Виконано всього</t>
  </si>
  <si>
    <t>Залишок фінансування на майбутні періоди</t>
  </si>
  <si>
    <t>Спеціальний фонд</t>
  </si>
  <si>
    <t>Видатки (надані кредити)</t>
  </si>
  <si>
    <t>Загальний фонд</t>
  </si>
  <si>
    <t>0600000</t>
  </si>
  <si>
    <t>0610000</t>
  </si>
  <si>
    <t>Управління освіти Ніжинської міської ради</t>
  </si>
  <si>
    <t>х</t>
  </si>
  <si>
    <t>Залишок на кінець року</t>
  </si>
  <si>
    <t>Пояснення причин відхилень фактичних обсягів надходжень від планових:</t>
  </si>
  <si>
    <t>якості</t>
  </si>
  <si>
    <t>Надходження із загального фонду бюджету до спецфонду (бюджету розвитку)</t>
  </si>
  <si>
    <t>№ з/п</t>
  </si>
  <si>
    <t>Показники</t>
  </si>
  <si>
    <t>В т.ч.</t>
  </si>
  <si>
    <t>Залишок на початок року</t>
  </si>
  <si>
    <t>1.1</t>
  </si>
  <si>
    <t>Власних надходжень</t>
  </si>
  <si>
    <t>1.2</t>
  </si>
  <si>
    <t>Інших надходжень</t>
  </si>
  <si>
    <t>Пояснення причин наявності залишку надходжень спеціального фонду, в т.ч. власних надходжень бюджетних установ та інших надходжень , на початок року...</t>
  </si>
  <si>
    <t>Надходження</t>
  </si>
  <si>
    <t>2.1</t>
  </si>
  <si>
    <t>2.2</t>
  </si>
  <si>
    <t>Надходження позик</t>
  </si>
  <si>
    <t>2.3</t>
  </si>
  <si>
    <t>Повернення кредитів</t>
  </si>
  <si>
    <t>2.4</t>
  </si>
  <si>
    <t>Інші надходження</t>
  </si>
  <si>
    <t>3.1</t>
  </si>
  <si>
    <t>3.2</t>
  </si>
  <si>
    <t>Затверджено паспортом бюджетної програми на звітний період</t>
  </si>
  <si>
    <t>Виконано за звітний період (касові видатки/надані кредити)</t>
  </si>
  <si>
    <t>затрат</t>
  </si>
  <si>
    <t>продукту</t>
  </si>
  <si>
    <t>ефективності</t>
  </si>
  <si>
    <t>5.4 « Виконання показників бюджетної програми порівняно із показниками попереднього року»:    (тис. грн)</t>
  </si>
  <si>
    <t>Попередній рік</t>
  </si>
  <si>
    <t>Звітний рік</t>
  </si>
  <si>
    <t>5.5 «Виконання інвестиційних (проектів) програм»:</t>
  </si>
  <si>
    <t>Код</t>
  </si>
  <si>
    <t>6=5-4</t>
  </si>
  <si>
    <t>8=3-7</t>
  </si>
  <si>
    <t xml:space="preserve">6.Узагальнений висновок щодо: </t>
  </si>
  <si>
    <t>0617321</t>
  </si>
  <si>
    <t>0443</t>
  </si>
  <si>
    <t>Будівництво освітніх установ та закладів</t>
  </si>
  <si>
    <t>Забезпечення будівництва освітніх закладів та установ</t>
  </si>
  <si>
    <t>Реконструкція Позаміського закладу оздоровлення та відпочинку ім. Я.П.Батюка в т.ч. ПВР</t>
  </si>
  <si>
    <t>Реконструкція на облаштування засобів дистанційної передачі даних на комерційному вузлі обліку природного газу, в т.ч. ПВР</t>
  </si>
  <si>
    <t>Реконструкція приміщень будівлі з окремою одноповерховою прибудовою під влаштування санітарних вузлів Ніжинської ЗОШ I-III ст.№7, розташованої по вул.Гоголя,15, м.Ніжин, в т.ч. ПВР за рахунок субвенції,в т.ч. спів фінансування з МБ в розмірі 30%</t>
  </si>
  <si>
    <t>Реконструкція окремих приміщень будівлі під влаштування санітарних Ніжинської ЗОШ I-III ст.№6, розташованої по вул.Мигалівська,15, м.Ніжин,в т.ч. ПВР за рахунок субвенції,в т.ч. спів фінансування з МБ в розмірі 30%</t>
  </si>
  <si>
    <t>Обсяги видатків на реконструкцію Позаміського закладу оздоровлення та відпочинку ім.Я.П.Батюка</t>
  </si>
  <si>
    <t>Обсяги видатків на реконструкцію облаштування засобів дистанційної передачі даних на комерційному вузлі обліку природного газу</t>
  </si>
  <si>
    <t>Реконструкція окремих приміщень будівлі під влаштування санітарних Ніжинської ЗОШ I-III ст.№6, розташованої по вул.Мигалівська,15, м.Ніжин,в т.ч. ПВР за рахунок субвенції,в т.ч. спів фінансування з міського бюджету в розмірі 30%</t>
  </si>
  <si>
    <t>.1.1</t>
  </si>
  <si>
    <t>.1.2</t>
  </si>
  <si>
    <t>.1.3</t>
  </si>
  <si>
    <t>.1.4</t>
  </si>
  <si>
    <t>Кількість об`єктів по реконструкції ПЗОВ ім. Я.Батюка</t>
  </si>
  <si>
    <t>Кількість об`єктів для реконструкції облаштування засобів дистанційної передачі даних на комеційному вузлі облік природного газу, в т.ч. ПВР</t>
  </si>
  <si>
    <t>Кількість об`єктів на реконструкцію приміщень будівлі з окремою одноповерховою прибудовою під влаштування санітарних вузлів Ніжинської ЗОШ I-III ст.№7</t>
  </si>
  <si>
    <t>Кількість о`єктів на реконструкцію окремих приміщень будівлі під влаштування санітарних Ніжинської ЗОШ I-III ст.№6</t>
  </si>
  <si>
    <t>Середні витрати на реконструкцію Позаміського закладу оздоровлення та відпочинку ім.Я.П.Батюка</t>
  </si>
  <si>
    <t>Середні витрати на реконструкцію облаштування засобів дистанційної передачі даних на комеційному вузлі облік природного газу, в т.ч. ПВР</t>
  </si>
  <si>
    <t>Середні витрати на реконструкцію окремих приміщень будівлі під влаштування санітарних Ніжинської ЗОШ I-III ст.№6</t>
  </si>
  <si>
    <t>Середні витрати  на реконструкцію приміщень будівлі з окремою одноповерховою прибудовою під влаштування санітарних вузлів Ніжинської ЗОШ I-III ст.№7</t>
  </si>
  <si>
    <t>.2.1</t>
  </si>
  <si>
    <t>.2.2</t>
  </si>
  <si>
    <t>.2.3</t>
  </si>
  <si>
    <t>.2.4</t>
  </si>
  <si>
    <t>.3.1</t>
  </si>
  <si>
    <t>.3.2</t>
  </si>
  <si>
    <t>.3.3</t>
  </si>
  <si>
    <t>.3.4</t>
  </si>
  <si>
    <t>.4.1</t>
  </si>
  <si>
    <t>.4.2</t>
  </si>
  <si>
    <t>.4.3</t>
  </si>
  <si>
    <t>.4.4</t>
  </si>
  <si>
    <t>Рівень виконання реконструкції  Позаміського закладу оздоровлення та відпочинку ім.Я.П.Батюка</t>
  </si>
  <si>
    <t>Рівень виконання реконструкції облаштування засобів дистанційної передачі даних на комеційному вузлі облік природного газу, в т.ч. ПВР</t>
  </si>
  <si>
    <t>Рівень виконання  реконструкції приміщень будівлі з окремою одноповерховою прибудовою під влаштування санітарних вузлів Ніжинської ЗОШ I-III ст.№7</t>
  </si>
  <si>
    <t>Рівень виконання реконструкції окремих приміщень будівлі під влаштування санітарних Ніжинської ЗОШ I-III ст.№6</t>
  </si>
  <si>
    <t xml:space="preserve">Аналіз бюджетної програми показав, що кошти  використані за призначенням та  спрямовані  на  досягнення  запланованих показників  </t>
  </si>
  <si>
    <t>Оцінка ефективності бюджетної програми за 2020рік</t>
  </si>
  <si>
    <r>
      <t>Пояснення щодо причин відхилення касових видатків(наданих кредитів) від планового показника: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залишок плану  у зв'язку з тим, що роботи по капітальному ремонту санвузлів були виконані не в повному обсязі та будуть завершені у 2021 році та  через економією коштів під час виконання ремонтних робіт.</t>
    </r>
  </si>
  <si>
    <t xml:space="preserve">Капітальний ремонт санітарних вузлів закладів загальної середньої освіти </t>
  </si>
  <si>
    <t>Реконструкція окремих приміщень будівлі під влаштування санітарних вузлів Ніжинської ЗОШ I-III ст.№6, розташованої по вул.Мигалівська,15, м.Ніжин,в т.ч. ПВР за рахунок субвенції з обласного бюджету місцевим бюджетам за рахунок залишку освітньої субвенції, що утворився на початок бюджетного періоду на забезпечення належних санітарно-гігієнічних умов у приміщеннях закладів загальної середньої освіти, в т.ч. спів фінансування з міського бюджету в розмірі 30%</t>
  </si>
  <si>
    <t xml:space="preserve"> залишок плану  у зв'язку з тим, що роботи по капітальному ремонту санвузлів були виконані не в повному обсязі та будуть завершені у 2021 році та  через економією коштів під час виконання ремонтних робіт.</t>
  </si>
  <si>
    <t>Обсяги видатків на капітальний ремонт санітарних вузлів закладів загальної середньої освіти</t>
  </si>
  <si>
    <t>Середні витрати на капітальний ремонт</t>
  </si>
  <si>
    <t>Обсяги видатків на реконструкцію окремих приміщень будівлі під влаштування санітарних вузлів Ніжинської ЗОШ I-III ст.№6, розташованої по вул.Мигалівська,15, м.Ніжин, в т.ч. ПВР</t>
  </si>
  <si>
    <r>
      <t>Пояснення щодо розбіжностей між фактичними та плановии результативними показниками:</t>
    </r>
    <r>
      <rPr>
        <i/>
        <sz val="12"/>
        <rFont val="Times New Roman"/>
        <family val="1"/>
        <charset val="204"/>
      </rPr>
      <t xml:space="preserve"> 1.1-залишок плану в сумі 137729,13 грн., у зв'язку з тим, що роботи по капітальному ремонту санвузлів були виконані не в повному обсязі та будуть завершені у 2021 році.1.2-   залишок плану в сумі 10185,42грн. у зв'зку з економією коштів під час виконання ремонтних робіт.</t>
    </r>
  </si>
  <si>
    <r>
      <rPr>
        <b/>
        <sz val="12"/>
        <rFont val="Times New Roman"/>
        <family val="1"/>
        <charset val="204"/>
      </rPr>
      <t>Пояснення щодо розбіжностей між фактичними та плановии результативними показниками:</t>
    </r>
    <r>
      <rPr>
        <sz val="12"/>
        <rFont val="Times New Roman"/>
        <family val="1"/>
        <charset val="204"/>
      </rPr>
      <t xml:space="preserve"> 2.1 відхилення -1 пояснюється невиконанням робіт з капітального ремонту на 1 об'єкті в повному обсязі.</t>
    </r>
  </si>
  <si>
    <t>Кількість об`єктів (кап.ремонт)</t>
  </si>
  <si>
    <t>Кількість об`єктів (реконстр.приміщень)</t>
  </si>
  <si>
    <t>Середні витрати на реконструкцію</t>
  </si>
  <si>
    <t>Рівень виконання капітального ремонту</t>
  </si>
  <si>
    <t>Рівень виконання реконструкції</t>
  </si>
  <si>
    <t>Пояснення щодо розбіжностей між фактичними та плановии результативними показниками:</t>
  </si>
  <si>
    <t>Завдання програми виконані частково. Відхилення показників пояснюється тим, що роботи по капітальному ремонту санвузлів будуть завершені у 2021 році</t>
  </si>
  <si>
    <t xml:space="preserve">Збільшення обсягів проведених видатків у звітному році порівняно із аналогічними показниками попереднього року пояснюється запланованими капітальними ремонтами та роботами по реконструкції установ освіти   </t>
  </si>
  <si>
    <t>.1.5</t>
  </si>
  <si>
    <t>.1.6</t>
  </si>
  <si>
    <t>.2.5</t>
  </si>
  <si>
    <t>.2.6</t>
  </si>
  <si>
    <t>.3.5</t>
  </si>
  <si>
    <t>.3.6</t>
  </si>
  <si>
    <t>.4.5</t>
  </si>
  <si>
    <t>.4.6</t>
  </si>
  <si>
    <t>Наталія ЖАДЬКО</t>
  </si>
  <si>
    <t xml:space="preserve">Головний бухгалтер Управління освіти </t>
  </si>
  <si>
    <r>
      <t xml:space="preserve">Пояснення щодо розбіжностей між фактичними та плановии результативними показниками: </t>
    </r>
    <r>
      <rPr>
        <i/>
        <sz val="12"/>
        <rFont val="Times New Roman"/>
        <family val="1"/>
        <charset val="204"/>
      </rPr>
      <t>п.3.1- по капітальному ремонту санвузлів були виконані не в повному обсязі та будуть завершені у 2021 році. п.3.2- фактичні середні витрати на реконструкцію менші за планові через залишок плану.</t>
    </r>
  </si>
  <si>
    <r>
      <t xml:space="preserve">5.6    «Наявність фінансових порушень за результатами контрольних заходів»: </t>
    </r>
    <r>
      <rPr>
        <i/>
        <sz val="11"/>
        <rFont val="Times New Roman"/>
        <family val="1"/>
        <charset val="204"/>
      </rPr>
      <t>Фінансових порушень не виявлено.</t>
    </r>
  </si>
  <si>
    <r>
      <t>5.7    «Стан фінансової дисципліни» :</t>
    </r>
    <r>
      <rPr>
        <i/>
        <sz val="11"/>
        <rFont val="Times New Roman"/>
        <family val="1"/>
        <charset val="204"/>
      </rPr>
      <t xml:space="preserve"> станом на 01.01.2021 р. відсутні дебіторська та кредиторська заборгованості</t>
    </r>
  </si>
  <si>
    <r>
      <rPr>
        <b/>
        <sz val="11"/>
        <rFont val="Times New Roman"/>
        <family val="1"/>
        <charset val="204"/>
      </rPr>
      <t xml:space="preserve">актуальності бюджетної програми: </t>
    </r>
    <r>
      <rPr>
        <i/>
        <sz val="11"/>
        <rFont val="Times New Roman"/>
        <family val="1"/>
        <charset val="204"/>
      </rPr>
      <t>програма розроблена для забезпечення  будівництва та реконструкції установ освіти</t>
    </r>
  </si>
  <si>
    <r>
      <rPr>
        <b/>
        <sz val="11"/>
        <rFont val="Times New Roman"/>
        <family val="1"/>
        <charset val="204"/>
      </rPr>
      <t>ефективності бюджетної програми:</t>
    </r>
    <r>
      <rPr>
        <sz val="11"/>
        <rFont val="Times New Roman"/>
        <family val="1"/>
        <charset val="204"/>
      </rPr>
      <t xml:space="preserve"> </t>
    </r>
    <r>
      <rPr>
        <i/>
        <sz val="11"/>
        <rFont val="Times New Roman"/>
        <family val="1"/>
        <charset val="204"/>
      </rPr>
      <t>забезпечно реконструкцію установ освіти</t>
    </r>
  </si>
  <si>
    <r>
      <rPr>
        <b/>
        <sz val="11"/>
        <rFont val="Times New Roman"/>
        <family val="1"/>
        <charset val="204"/>
      </rPr>
      <t xml:space="preserve">корисності бюджетної програми: </t>
    </r>
    <r>
      <rPr>
        <i/>
        <sz val="11"/>
        <rFont val="Times New Roman"/>
        <family val="1"/>
        <charset val="204"/>
      </rPr>
      <t xml:space="preserve">покращення умов  в установах освіти шляхом проведення  реконструкції закладів </t>
    </r>
  </si>
  <si>
    <r>
      <rPr>
        <b/>
        <sz val="11"/>
        <rFont val="Times New Roman"/>
        <family val="1"/>
        <charset val="204"/>
      </rPr>
      <t xml:space="preserve">довгострокових наслідків бюджетної програми: </t>
    </r>
    <r>
      <rPr>
        <i/>
        <sz val="11"/>
        <rFont val="Times New Roman"/>
        <family val="1"/>
        <charset val="204"/>
      </rPr>
      <t>бюджетна програма має  довгостроковий термін дії.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</si>
</sst>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\ _₴_-;\-* #,##0.00\ _₴_-;_-* &quot;-&quot;??\ _₴_-;_-@_-"/>
    <numFmt numFmtId="165" formatCode="0.0"/>
    <numFmt numFmtId="166" formatCode="#,##0.000"/>
    <numFmt numFmtId="167" formatCode="_-* #,##0\ _₴_-;\-* #,##0\ _₴_-;_-* &quot;-&quot;??\ _₴_-;_-@_-"/>
    <numFmt numFmtId="168" formatCode="#,##0.00_ ;\-#,##0.00\ "/>
  </numFmts>
  <fonts count="17" x14ac:knownFonts="1">
    <font>
      <sz val="1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5"/>
    <xf numFmtId="164" fontId="11" fillId="0" borderId="0" applyFont="0" applyFill="0" applyBorder="0" applyAlignment="0" applyProtection="0"/>
  </cellStyleXfs>
  <cellXfs count="93">
    <xf numFmtId="0" fontId="0" fillId="0" borderId="0" xfId="0"/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49" fontId="6" fillId="0" borderId="12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3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center" vertical="center" wrapText="1"/>
    </xf>
    <xf numFmtId="16" fontId="8" fillId="0" borderId="8" xfId="0" applyNumberFormat="1" applyFont="1" applyFill="1" applyBorder="1" applyAlignment="1">
      <alignment horizontal="left" vertical="center" wrapText="1"/>
    </xf>
    <xf numFmtId="2" fontId="6" fillId="0" borderId="12" xfId="0" applyNumberFormat="1" applyFont="1" applyFill="1" applyBorder="1" applyAlignment="1">
      <alignment horizontal="left" vertical="top" wrapText="1"/>
    </xf>
    <xf numFmtId="0" fontId="6" fillId="0" borderId="12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166" fontId="3" fillId="0" borderId="8" xfId="0" applyNumberFormat="1" applyFont="1" applyFill="1" applyBorder="1" applyAlignment="1">
      <alignment horizontal="center" vertical="center" wrapText="1"/>
    </xf>
    <xf numFmtId="166" fontId="8" fillId="0" borderId="8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right" vertical="center" wrapText="1"/>
    </xf>
    <xf numFmtId="2" fontId="10" fillId="0" borderId="8" xfId="0" applyNumberFormat="1" applyFont="1" applyFill="1" applyBorder="1" applyAlignment="1">
      <alignment horizontal="right" vertical="center" wrapText="1"/>
    </xf>
    <xf numFmtId="165" fontId="3" fillId="0" borderId="8" xfId="0" applyNumberFormat="1" applyFont="1" applyFill="1" applyBorder="1" applyAlignment="1">
      <alignment horizontal="right" vertical="center" wrapText="1"/>
    </xf>
    <xf numFmtId="2" fontId="4" fillId="0" borderId="8" xfId="2" applyNumberFormat="1" applyFont="1" applyFill="1" applyBorder="1" applyAlignment="1">
      <alignment horizontal="center" vertical="center" wrapText="1"/>
    </xf>
    <xf numFmtId="2" fontId="10" fillId="0" borderId="8" xfId="2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168" fontId="3" fillId="0" borderId="8" xfId="2" applyNumberFormat="1" applyFont="1" applyFill="1" applyBorder="1" applyAlignment="1">
      <alignment horizontal="center" vertical="center" wrapText="1"/>
    </xf>
    <xf numFmtId="168" fontId="8" fillId="0" borderId="8" xfId="2" applyNumberFormat="1" applyFont="1" applyFill="1" applyBorder="1" applyAlignment="1">
      <alignment horizontal="center" vertical="center" wrapText="1"/>
    </xf>
    <xf numFmtId="167" fontId="3" fillId="0" borderId="8" xfId="2" applyNumberFormat="1" applyFont="1" applyFill="1" applyBorder="1" applyAlignment="1">
      <alignment horizontal="center" vertical="center" wrapText="1"/>
    </xf>
    <xf numFmtId="166" fontId="9" fillId="0" borderId="8" xfId="0" applyNumberFormat="1" applyFont="1" applyFill="1" applyBorder="1" applyAlignment="1">
      <alignment horizontal="center" vertical="center" wrapText="1"/>
    </xf>
    <xf numFmtId="166" fontId="6" fillId="0" borderId="8" xfId="0" applyNumberFormat="1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64" fontId="8" fillId="0" borderId="8" xfId="2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right" vertical="center" wrapText="1"/>
    </xf>
    <xf numFmtId="2" fontId="8" fillId="0" borderId="8" xfId="2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right" vertical="center" wrapText="1"/>
    </xf>
    <xf numFmtId="3" fontId="8" fillId="0" borderId="8" xfId="0" applyNumberFormat="1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2" fontId="3" fillId="0" borderId="8" xfId="0" applyNumberFormat="1" applyFont="1" applyFill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2" fontId="3" fillId="0" borderId="8" xfId="2" applyNumberFormat="1" applyFont="1" applyFill="1" applyBorder="1" applyAlignment="1">
      <alignment horizontal="center" vertical="center" wrapText="1"/>
    </xf>
    <xf numFmtId="164" fontId="5" fillId="0" borderId="8" xfId="2" applyFont="1" applyFill="1" applyBorder="1" applyAlignment="1">
      <alignment horizontal="center" vertical="center" wrapText="1"/>
    </xf>
    <xf numFmtId="2" fontId="3" fillId="0" borderId="8" xfId="2" applyNumberFormat="1" applyFont="1" applyFill="1" applyBorder="1" applyAlignment="1">
      <alignment horizontal="right" vertical="center" wrapText="1"/>
    </xf>
    <xf numFmtId="164" fontId="5" fillId="0" borderId="8" xfId="2" applyFont="1" applyFill="1" applyBorder="1" applyAlignment="1">
      <alignment horizontal="right" vertical="center" wrapText="1"/>
    </xf>
    <xf numFmtId="166" fontId="6" fillId="0" borderId="8" xfId="0" applyNumberFormat="1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13" fillId="0" borderId="14" xfId="0" applyFont="1" applyFill="1" applyBorder="1" applyAlignment="1">
      <alignment horizontal="lef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2" fontId="6" fillId="0" borderId="0" xfId="0" applyNumberFormat="1" applyFont="1" applyFill="1" applyAlignment="1">
      <alignment horizontal="left" vertical="center" wrapText="1"/>
    </xf>
    <xf numFmtId="2" fontId="1" fillId="0" borderId="0" xfId="0" applyNumberFormat="1" applyFont="1" applyFill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3">
    <cellStyle name="Звичайний 2" xfId="1"/>
    <cellStyle name="Обычный" xfId="0" builtinId="0"/>
    <cellStyle name="Финансовый" xfId="2" builtinId="3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5"/>
  <sheetViews>
    <sheetView tabSelected="1" view="pageBreakPreview" topLeftCell="A91" zoomScale="85" zoomScaleNormal="85" zoomScaleSheetLayoutView="85" workbookViewId="0">
      <selection activeCell="H88" sqref="H88"/>
    </sheetView>
  </sheetViews>
  <sheetFormatPr defaultColWidth="34" defaultRowHeight="12.75" x14ac:dyDescent="0.2"/>
  <cols>
    <col min="1" max="1" width="5.42578125" style="1" customWidth="1"/>
    <col min="2" max="2" width="34" style="1"/>
    <col min="3" max="3" width="12.140625" style="1" customWidth="1"/>
    <col min="4" max="4" width="11" style="1" customWidth="1"/>
    <col min="5" max="5" width="11.85546875" style="1" customWidth="1"/>
    <col min="6" max="6" width="11.42578125" style="1" customWidth="1"/>
    <col min="7" max="7" width="12.42578125" style="1" customWidth="1"/>
    <col min="8" max="8" width="13.5703125" style="1" customWidth="1"/>
    <col min="9" max="9" width="12.7109375" style="1" customWidth="1"/>
    <col min="10" max="10" width="13" style="1" customWidth="1"/>
    <col min="11" max="11" width="14.7109375" style="1" customWidth="1"/>
    <col min="12" max="16384" width="34" style="1"/>
  </cols>
  <sheetData>
    <row r="1" spans="1:11" x14ac:dyDescent="0.2">
      <c r="H1" s="92" t="s">
        <v>19</v>
      </c>
      <c r="I1" s="92"/>
      <c r="J1" s="92"/>
      <c r="K1" s="92"/>
    </row>
    <row r="2" spans="1:11" ht="29.45" customHeight="1" x14ac:dyDescent="0.2">
      <c r="H2" s="92" t="s">
        <v>20</v>
      </c>
      <c r="I2" s="92"/>
      <c r="J2" s="92"/>
      <c r="K2" s="92"/>
    </row>
    <row r="3" spans="1:11" ht="18.75" x14ac:dyDescent="0.2">
      <c r="A3" s="88" t="s">
        <v>145</v>
      </c>
      <c r="B3" s="88"/>
      <c r="C3" s="88"/>
      <c r="D3" s="88"/>
      <c r="E3" s="88"/>
      <c r="F3" s="88"/>
      <c r="G3" s="88"/>
      <c r="H3" s="88"/>
      <c r="I3" s="88"/>
      <c r="J3" s="88"/>
      <c r="K3" s="88"/>
    </row>
    <row r="4" spans="1:11" ht="17.45" customHeight="1" x14ac:dyDescent="0.2">
      <c r="A4" s="2" t="s">
        <v>21</v>
      </c>
      <c r="B4" s="3" t="s">
        <v>65</v>
      </c>
      <c r="C4" s="2"/>
      <c r="D4" s="91" t="s">
        <v>67</v>
      </c>
      <c r="E4" s="91"/>
      <c r="F4" s="91"/>
      <c r="G4" s="91"/>
      <c r="H4" s="91"/>
      <c r="I4" s="91"/>
      <c r="J4" s="91"/>
      <c r="K4" s="91"/>
    </row>
    <row r="5" spans="1:11" ht="18" customHeight="1" x14ac:dyDescent="0.2">
      <c r="A5" s="4"/>
      <c r="B5" s="4" t="s">
        <v>22</v>
      </c>
      <c r="C5" s="4"/>
      <c r="D5" s="87" t="s">
        <v>23</v>
      </c>
      <c r="E5" s="87"/>
      <c r="F5" s="87"/>
      <c r="G5" s="87"/>
      <c r="H5" s="87"/>
      <c r="I5" s="87"/>
      <c r="J5" s="87"/>
      <c r="K5" s="87"/>
    </row>
    <row r="6" spans="1:11" ht="17.45" customHeight="1" x14ac:dyDescent="0.2">
      <c r="A6" s="2" t="s">
        <v>24</v>
      </c>
      <c r="B6" s="3" t="s">
        <v>66</v>
      </c>
      <c r="C6" s="2"/>
      <c r="D6" s="91" t="s">
        <v>67</v>
      </c>
      <c r="E6" s="91"/>
      <c r="F6" s="91"/>
      <c r="G6" s="91"/>
      <c r="H6" s="91"/>
      <c r="I6" s="91"/>
      <c r="J6" s="91"/>
      <c r="K6" s="91"/>
    </row>
    <row r="7" spans="1:11" ht="18" customHeight="1" x14ac:dyDescent="0.2">
      <c r="B7" s="4" t="s">
        <v>22</v>
      </c>
      <c r="D7" s="87" t="s">
        <v>25</v>
      </c>
      <c r="E7" s="87"/>
      <c r="F7" s="87"/>
      <c r="G7" s="87"/>
      <c r="H7" s="87"/>
      <c r="I7" s="87"/>
      <c r="J7" s="87"/>
      <c r="K7" s="87"/>
    </row>
    <row r="8" spans="1:11" s="2" customFormat="1" ht="29.85" customHeight="1" x14ac:dyDescent="0.2">
      <c r="A8" s="2" t="s">
        <v>26</v>
      </c>
      <c r="B8" s="3" t="s">
        <v>105</v>
      </c>
      <c r="C8" s="3" t="s">
        <v>106</v>
      </c>
      <c r="D8" s="88" t="s">
        <v>107</v>
      </c>
      <c r="E8" s="88"/>
      <c r="F8" s="88"/>
      <c r="G8" s="88"/>
      <c r="H8" s="88"/>
      <c r="I8" s="88"/>
      <c r="J8" s="88"/>
      <c r="K8" s="88"/>
    </row>
    <row r="9" spans="1:11" s="4" customFormat="1" ht="18.75" x14ac:dyDescent="0.2">
      <c r="A9" s="2"/>
      <c r="B9" s="4" t="s">
        <v>22</v>
      </c>
      <c r="C9" s="5" t="s">
        <v>27</v>
      </c>
    </row>
    <row r="10" spans="1:11" s="4" customFormat="1" ht="36" customHeight="1" x14ac:dyDescent="0.2">
      <c r="A10" s="2" t="s">
        <v>28</v>
      </c>
      <c r="B10" s="2" t="s">
        <v>29</v>
      </c>
      <c r="C10" s="89" t="s">
        <v>108</v>
      </c>
      <c r="D10" s="89"/>
      <c r="E10" s="89"/>
      <c r="F10" s="89"/>
      <c r="G10" s="89"/>
      <c r="H10" s="89"/>
      <c r="I10" s="89"/>
      <c r="J10" s="89"/>
      <c r="K10" s="89"/>
    </row>
    <row r="11" spans="1:11" s="4" customFormat="1" ht="16.899999999999999" customHeight="1" x14ac:dyDescent="0.2">
      <c r="A11" s="2" t="s">
        <v>30</v>
      </c>
      <c r="B11" s="90" t="s">
        <v>31</v>
      </c>
      <c r="C11" s="90"/>
      <c r="D11" s="90"/>
      <c r="E11" s="90"/>
      <c r="F11" s="90"/>
      <c r="G11" s="90"/>
      <c r="H11" s="90"/>
      <c r="I11" s="90"/>
      <c r="J11" s="90"/>
      <c r="K11" s="90"/>
    </row>
    <row r="12" spans="1:11" ht="18" customHeight="1" x14ac:dyDescent="0.2">
      <c r="A12" s="83" t="s">
        <v>32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</row>
    <row r="13" spans="1:11" ht="16.899999999999999" customHeight="1" x14ac:dyDescent="0.2">
      <c r="A13" s="80" t="s">
        <v>73</v>
      </c>
      <c r="B13" s="80" t="s">
        <v>74</v>
      </c>
      <c r="C13" s="63" t="s">
        <v>45</v>
      </c>
      <c r="D13" s="63"/>
      <c r="E13" s="63"/>
      <c r="F13" s="63" t="s">
        <v>46</v>
      </c>
      <c r="G13" s="63"/>
      <c r="H13" s="63"/>
      <c r="I13" s="63" t="s">
        <v>47</v>
      </c>
      <c r="J13" s="63"/>
      <c r="K13" s="63"/>
    </row>
    <row r="14" spans="1:11" ht="25.7" customHeight="1" x14ac:dyDescent="0.2">
      <c r="A14" s="80"/>
      <c r="B14" s="80"/>
      <c r="C14" s="6" t="s">
        <v>33</v>
      </c>
      <c r="D14" s="6" t="s">
        <v>34</v>
      </c>
      <c r="E14" s="6" t="s">
        <v>35</v>
      </c>
      <c r="F14" s="6" t="s">
        <v>33</v>
      </c>
      <c r="G14" s="6" t="s">
        <v>34</v>
      </c>
      <c r="H14" s="6" t="s">
        <v>35</v>
      </c>
      <c r="I14" s="6" t="s">
        <v>33</v>
      </c>
      <c r="J14" s="6" t="s">
        <v>34</v>
      </c>
      <c r="K14" s="6" t="s">
        <v>35</v>
      </c>
    </row>
    <row r="15" spans="1:11" s="7" customFormat="1" ht="15.75" x14ac:dyDescent="0.2">
      <c r="A15" s="20"/>
      <c r="B15" s="20"/>
      <c r="C15" s="20" t="s">
        <v>36</v>
      </c>
      <c r="D15" s="20" t="s">
        <v>37</v>
      </c>
      <c r="E15" s="20" t="s">
        <v>38</v>
      </c>
      <c r="F15" s="20" t="s">
        <v>39</v>
      </c>
      <c r="G15" s="20" t="s">
        <v>40</v>
      </c>
      <c r="H15" s="20" t="s">
        <v>41</v>
      </c>
      <c r="I15" s="20" t="s">
        <v>42</v>
      </c>
      <c r="J15" s="20" t="s">
        <v>43</v>
      </c>
      <c r="K15" s="20" t="s">
        <v>44</v>
      </c>
    </row>
    <row r="16" spans="1:11" s="5" customFormat="1" ht="15.75" x14ac:dyDescent="0.2">
      <c r="A16" s="20" t="s">
        <v>36</v>
      </c>
      <c r="B16" s="20" t="s">
        <v>63</v>
      </c>
      <c r="C16" s="22"/>
      <c r="D16" s="22">
        <v>5528.4269999999997</v>
      </c>
      <c r="E16" s="23">
        <f>C16+D16</f>
        <v>5528.4269999999997</v>
      </c>
      <c r="F16" s="22"/>
      <c r="G16" s="22">
        <v>5380.5129999999999</v>
      </c>
      <c r="H16" s="23">
        <f>F16+G16</f>
        <v>5380.5129999999999</v>
      </c>
      <c r="I16" s="22">
        <f>C16-F16</f>
        <v>0</v>
      </c>
      <c r="J16" s="22">
        <f>G16-D16</f>
        <v>-147.91399999999976</v>
      </c>
      <c r="K16" s="23">
        <f>I16+J16</f>
        <v>-147.91399999999976</v>
      </c>
    </row>
    <row r="17" spans="1:11" ht="56.25" customHeight="1" x14ac:dyDescent="0.2">
      <c r="A17" s="82" t="s">
        <v>146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</row>
    <row r="18" spans="1:11" ht="15.75" x14ac:dyDescent="0.2">
      <c r="A18" s="21"/>
      <c r="B18" s="21" t="s">
        <v>75</v>
      </c>
      <c r="C18" s="21"/>
      <c r="D18" s="21"/>
      <c r="E18" s="21"/>
      <c r="F18" s="21"/>
      <c r="G18" s="21"/>
      <c r="H18" s="21"/>
      <c r="I18" s="21"/>
      <c r="J18" s="21"/>
      <c r="K18" s="21"/>
    </row>
    <row r="19" spans="1:11" ht="33" customHeight="1" x14ac:dyDescent="0.2">
      <c r="A19" s="21" t="s">
        <v>36</v>
      </c>
      <c r="B19" s="8" t="s">
        <v>147</v>
      </c>
      <c r="C19" s="22"/>
      <c r="D19" s="22">
        <v>2881.4720000000002</v>
      </c>
      <c r="E19" s="23">
        <f>C19+D19</f>
        <v>2881.4720000000002</v>
      </c>
      <c r="F19" s="22"/>
      <c r="G19" s="22">
        <v>2743.7429999999999</v>
      </c>
      <c r="H19" s="23">
        <f>F19+G19</f>
        <v>2743.7429999999999</v>
      </c>
      <c r="I19" s="22">
        <f t="shared" ref="I19:I20" si="0">C19-F19</f>
        <v>0</v>
      </c>
      <c r="J19" s="22">
        <f>G19-D19</f>
        <v>-137.72900000000027</v>
      </c>
      <c r="K19" s="23">
        <f>I19+J19</f>
        <v>-137.72900000000027</v>
      </c>
    </row>
    <row r="20" spans="1:11" ht="175.5" customHeight="1" x14ac:dyDescent="0.2">
      <c r="A20" s="21">
        <v>2</v>
      </c>
      <c r="B20" s="15" t="s">
        <v>148</v>
      </c>
      <c r="C20" s="22"/>
      <c r="D20" s="22">
        <v>2646.9549999999999</v>
      </c>
      <c r="E20" s="23">
        <f>C20+D20</f>
        <v>2646.9549999999999</v>
      </c>
      <c r="F20" s="22"/>
      <c r="G20" s="22">
        <v>2636.77</v>
      </c>
      <c r="H20" s="23">
        <f>F20+G20</f>
        <v>2636.77</v>
      </c>
      <c r="I20" s="22">
        <f t="shared" si="0"/>
        <v>0</v>
      </c>
      <c r="J20" s="22">
        <f>H20-E20</f>
        <v>-10.184999999999945</v>
      </c>
      <c r="K20" s="23">
        <f>I20+J20</f>
        <v>-10.184999999999945</v>
      </c>
    </row>
    <row r="21" spans="1:11" ht="15.75" x14ac:dyDescent="0.2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1" ht="21.6" customHeight="1" x14ac:dyDescent="0.2">
      <c r="A22" s="83" t="s">
        <v>48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</row>
    <row r="23" spans="1:11" ht="15.75" x14ac:dyDescent="0.2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 ht="47.25" x14ac:dyDescent="0.2">
      <c r="A24" s="21" t="s">
        <v>73</v>
      </c>
      <c r="B24" s="21" t="s">
        <v>74</v>
      </c>
      <c r="C24" s="20" t="s">
        <v>45</v>
      </c>
      <c r="D24" s="20" t="s">
        <v>46</v>
      </c>
      <c r="E24" s="20" t="s">
        <v>47</v>
      </c>
      <c r="F24" s="9"/>
      <c r="G24" s="9"/>
      <c r="H24" s="9"/>
      <c r="I24" s="9"/>
      <c r="J24" s="9"/>
      <c r="K24" s="9"/>
    </row>
    <row r="25" spans="1:11" ht="15.75" x14ac:dyDescent="0.2">
      <c r="A25" s="21" t="s">
        <v>36</v>
      </c>
      <c r="B25" s="21" t="s">
        <v>76</v>
      </c>
      <c r="C25" s="21" t="s">
        <v>68</v>
      </c>
      <c r="D25" s="21"/>
      <c r="E25" s="21" t="s">
        <v>68</v>
      </c>
      <c r="F25" s="9"/>
      <c r="G25" s="9"/>
      <c r="H25" s="9"/>
      <c r="I25" s="9"/>
      <c r="J25" s="9"/>
      <c r="K25" s="9"/>
    </row>
    <row r="26" spans="1:11" ht="15.75" x14ac:dyDescent="0.2">
      <c r="A26" s="21"/>
      <c r="B26" s="21" t="s">
        <v>75</v>
      </c>
      <c r="C26" s="21"/>
      <c r="D26" s="21"/>
      <c r="E26" s="21"/>
      <c r="F26" s="9"/>
      <c r="G26" s="9"/>
      <c r="H26" s="9"/>
      <c r="I26" s="9"/>
      <c r="J26" s="9"/>
      <c r="K26" s="9"/>
    </row>
    <row r="27" spans="1:11" ht="15.75" x14ac:dyDescent="0.2">
      <c r="A27" s="21" t="s">
        <v>77</v>
      </c>
      <c r="B27" s="21" t="s">
        <v>78</v>
      </c>
      <c r="C27" s="21" t="s">
        <v>68</v>
      </c>
      <c r="D27" s="21"/>
      <c r="E27" s="21" t="s">
        <v>68</v>
      </c>
      <c r="F27" s="9"/>
      <c r="G27" s="9"/>
      <c r="H27" s="9"/>
      <c r="I27" s="9"/>
      <c r="J27" s="9"/>
      <c r="K27" s="9"/>
    </row>
    <row r="28" spans="1:11" ht="15.75" x14ac:dyDescent="0.2">
      <c r="A28" s="21" t="s">
        <v>79</v>
      </c>
      <c r="B28" s="21" t="s">
        <v>80</v>
      </c>
      <c r="C28" s="21" t="s">
        <v>68</v>
      </c>
      <c r="D28" s="21"/>
      <c r="E28" s="21" t="s">
        <v>68</v>
      </c>
      <c r="F28" s="9"/>
      <c r="G28" s="9"/>
      <c r="H28" s="9"/>
      <c r="I28" s="9"/>
      <c r="J28" s="9"/>
      <c r="K28" s="9"/>
    </row>
    <row r="29" spans="1:11" ht="15.75" x14ac:dyDescent="0.2">
      <c r="A29" s="80" t="s">
        <v>81</v>
      </c>
      <c r="B29" s="80"/>
      <c r="C29" s="80"/>
      <c r="D29" s="80"/>
      <c r="E29" s="80"/>
      <c r="F29" s="9"/>
      <c r="G29" s="9"/>
      <c r="H29" s="9"/>
      <c r="I29" s="9"/>
      <c r="J29" s="9"/>
      <c r="K29" s="9"/>
    </row>
    <row r="30" spans="1:11" ht="15.75" x14ac:dyDescent="0.2">
      <c r="A30" s="21" t="s">
        <v>37</v>
      </c>
      <c r="B30" s="21" t="s">
        <v>82</v>
      </c>
      <c r="C30" s="22">
        <f>C32+C33+C34+C35</f>
        <v>5528.4269999999997</v>
      </c>
      <c r="D30" s="22">
        <f>D32+D33+D34+D35</f>
        <v>5380.5129999999999</v>
      </c>
      <c r="E30" s="22">
        <f>D30-C30</f>
        <v>-147.91399999999976</v>
      </c>
      <c r="F30" s="9"/>
      <c r="G30" s="9"/>
      <c r="H30" s="9"/>
      <c r="I30" s="9"/>
      <c r="J30" s="9"/>
      <c r="K30" s="9"/>
    </row>
    <row r="31" spans="1:11" ht="15.75" x14ac:dyDescent="0.2">
      <c r="A31" s="21"/>
      <c r="B31" s="21" t="s">
        <v>75</v>
      </c>
      <c r="C31" s="22"/>
      <c r="D31" s="22"/>
      <c r="E31" s="20"/>
      <c r="F31" s="9"/>
      <c r="G31" s="9"/>
      <c r="H31" s="9"/>
      <c r="I31" s="9"/>
      <c r="J31" s="9"/>
      <c r="K31" s="9"/>
    </row>
    <row r="32" spans="1:11" ht="15.75" x14ac:dyDescent="0.2">
      <c r="A32" s="21" t="s">
        <v>83</v>
      </c>
      <c r="B32" s="21" t="s">
        <v>78</v>
      </c>
      <c r="C32" s="22"/>
      <c r="D32" s="22"/>
      <c r="E32" s="20">
        <f>C32-D32</f>
        <v>0</v>
      </c>
      <c r="F32" s="9"/>
      <c r="G32" s="9"/>
      <c r="H32" s="9"/>
      <c r="I32" s="9"/>
      <c r="J32" s="9"/>
      <c r="K32" s="9"/>
    </row>
    <row r="33" spans="1:11" ht="15.75" x14ac:dyDescent="0.2">
      <c r="A33" s="21" t="s">
        <v>84</v>
      </c>
      <c r="B33" s="21" t="s">
        <v>85</v>
      </c>
      <c r="C33" s="22"/>
      <c r="D33" s="22"/>
      <c r="E33" s="20"/>
      <c r="F33" s="9"/>
      <c r="G33" s="9"/>
      <c r="H33" s="9"/>
      <c r="I33" s="9"/>
      <c r="J33" s="9"/>
      <c r="K33" s="9"/>
    </row>
    <row r="34" spans="1:11" ht="15.75" x14ac:dyDescent="0.2">
      <c r="A34" s="21" t="s">
        <v>86</v>
      </c>
      <c r="B34" s="21" t="s">
        <v>87</v>
      </c>
      <c r="C34" s="22"/>
      <c r="D34" s="22"/>
      <c r="E34" s="20"/>
      <c r="F34" s="9"/>
      <c r="G34" s="9"/>
      <c r="H34" s="9"/>
      <c r="I34" s="9"/>
      <c r="J34" s="9"/>
      <c r="K34" s="9"/>
    </row>
    <row r="35" spans="1:11" ht="15.75" x14ac:dyDescent="0.2">
      <c r="A35" s="21" t="s">
        <v>88</v>
      </c>
      <c r="B35" s="21" t="s">
        <v>89</v>
      </c>
      <c r="C35" s="22">
        <v>5528.4269999999997</v>
      </c>
      <c r="D35" s="22">
        <v>5380.5129999999999</v>
      </c>
      <c r="E35" s="20">
        <v>-147.91399999999976</v>
      </c>
      <c r="F35" s="9"/>
      <c r="G35" s="9"/>
      <c r="H35" s="9"/>
      <c r="I35" s="9"/>
      <c r="J35" s="9"/>
      <c r="K35" s="9"/>
    </row>
    <row r="36" spans="1:11" ht="15.75" x14ac:dyDescent="0.2">
      <c r="A36" s="80" t="s">
        <v>70</v>
      </c>
      <c r="B36" s="80"/>
      <c r="C36" s="80"/>
      <c r="D36" s="80"/>
      <c r="E36" s="80"/>
      <c r="F36" s="9"/>
      <c r="G36" s="9"/>
      <c r="H36" s="9"/>
      <c r="I36" s="9"/>
      <c r="J36" s="9"/>
      <c r="K36" s="9"/>
    </row>
    <row r="37" spans="1:11" ht="51" customHeight="1" x14ac:dyDescent="0.2">
      <c r="A37" s="84" t="s">
        <v>149</v>
      </c>
      <c r="B37" s="85"/>
      <c r="C37" s="85"/>
      <c r="D37" s="85"/>
      <c r="E37" s="86"/>
      <c r="F37" s="9"/>
      <c r="G37" s="9"/>
      <c r="H37" s="9"/>
      <c r="I37" s="9"/>
      <c r="J37" s="9"/>
      <c r="K37" s="9"/>
    </row>
    <row r="38" spans="1:11" ht="15.75" x14ac:dyDescent="0.2">
      <c r="A38" s="21" t="s">
        <v>38</v>
      </c>
      <c r="B38" s="21" t="s">
        <v>69</v>
      </c>
      <c r="C38" s="21" t="s">
        <v>68</v>
      </c>
      <c r="D38" s="21"/>
      <c r="E38" s="21"/>
      <c r="F38" s="9"/>
      <c r="G38" s="9"/>
      <c r="H38" s="9"/>
      <c r="I38" s="9"/>
      <c r="J38" s="9"/>
      <c r="K38" s="9"/>
    </row>
    <row r="39" spans="1:11" ht="15.75" x14ac:dyDescent="0.2">
      <c r="A39" s="21"/>
      <c r="B39" s="21" t="s">
        <v>75</v>
      </c>
      <c r="C39" s="21"/>
      <c r="D39" s="21"/>
      <c r="E39" s="21"/>
      <c r="F39" s="9"/>
      <c r="G39" s="9"/>
      <c r="H39" s="9"/>
      <c r="I39" s="9"/>
      <c r="J39" s="9"/>
      <c r="K39" s="9"/>
    </row>
    <row r="40" spans="1:11" ht="15.75" x14ac:dyDescent="0.2">
      <c r="A40" s="21" t="s">
        <v>90</v>
      </c>
      <c r="B40" s="21" t="s">
        <v>78</v>
      </c>
      <c r="C40" s="21" t="s">
        <v>68</v>
      </c>
      <c r="D40" s="21"/>
      <c r="E40" s="21"/>
      <c r="F40" s="9"/>
      <c r="G40" s="9"/>
      <c r="H40" s="9"/>
      <c r="I40" s="9"/>
      <c r="J40" s="9"/>
      <c r="K40" s="9"/>
    </row>
    <row r="41" spans="1:11" ht="15.75" x14ac:dyDescent="0.2">
      <c r="A41" s="21" t="s">
        <v>91</v>
      </c>
      <c r="B41" s="21" t="s">
        <v>89</v>
      </c>
      <c r="C41" s="21" t="s">
        <v>68</v>
      </c>
      <c r="D41" s="21"/>
      <c r="E41" s="21"/>
      <c r="F41" s="9"/>
      <c r="G41" s="9"/>
      <c r="H41" s="9"/>
      <c r="I41" s="9"/>
      <c r="J41" s="9"/>
      <c r="K41" s="9"/>
    </row>
    <row r="42" spans="1:11" ht="15.75" x14ac:dyDescent="0.2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ht="16.149999999999999" customHeight="1" x14ac:dyDescent="0.2">
      <c r="A43" s="83" t="s">
        <v>49</v>
      </c>
      <c r="B43" s="83"/>
      <c r="C43" s="83"/>
      <c r="D43" s="83"/>
      <c r="E43" s="83"/>
      <c r="F43" s="83"/>
      <c r="G43" s="83"/>
      <c r="H43" s="83"/>
      <c r="I43" s="83"/>
      <c r="J43" s="83"/>
      <c r="K43" s="83"/>
    </row>
    <row r="44" spans="1:11" ht="15.75" x14ac:dyDescent="0.2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5.75" x14ac:dyDescent="0.2">
      <c r="A45" s="80" t="s">
        <v>73</v>
      </c>
      <c r="B45" s="80" t="s">
        <v>74</v>
      </c>
      <c r="C45" s="80" t="s">
        <v>92</v>
      </c>
      <c r="D45" s="80"/>
      <c r="E45" s="80"/>
      <c r="F45" s="80" t="s">
        <v>93</v>
      </c>
      <c r="G45" s="80"/>
      <c r="H45" s="80"/>
      <c r="I45" s="80" t="s">
        <v>47</v>
      </c>
      <c r="J45" s="80"/>
      <c r="K45" s="80"/>
    </row>
    <row r="46" spans="1:11" ht="24" x14ac:dyDescent="0.2">
      <c r="A46" s="80"/>
      <c r="B46" s="80"/>
      <c r="C46" s="13" t="s">
        <v>64</v>
      </c>
      <c r="D46" s="13" t="s">
        <v>62</v>
      </c>
      <c r="E46" s="13" t="s">
        <v>35</v>
      </c>
      <c r="F46" s="13" t="s">
        <v>64</v>
      </c>
      <c r="G46" s="13" t="s">
        <v>62</v>
      </c>
      <c r="H46" s="13" t="s">
        <v>35</v>
      </c>
      <c r="I46" s="13" t="s">
        <v>64</v>
      </c>
      <c r="J46" s="13" t="s">
        <v>62</v>
      </c>
      <c r="K46" s="13" t="s">
        <v>35</v>
      </c>
    </row>
    <row r="47" spans="1:11" s="10" customFormat="1" ht="15.75" x14ac:dyDescent="0.2">
      <c r="A47" s="17" t="s">
        <v>36</v>
      </c>
      <c r="B47" s="17" t="s">
        <v>94</v>
      </c>
      <c r="C47" s="54"/>
      <c r="D47" s="54"/>
      <c r="E47" s="54"/>
      <c r="F47" s="54"/>
      <c r="G47" s="54"/>
      <c r="H47" s="54"/>
      <c r="I47" s="54"/>
      <c r="J47" s="54"/>
      <c r="K47" s="54"/>
    </row>
    <row r="48" spans="1:11" s="10" customFormat="1" ht="38.25" x14ac:dyDescent="0.2">
      <c r="A48" s="14" t="s">
        <v>116</v>
      </c>
      <c r="B48" s="8" t="s">
        <v>150</v>
      </c>
      <c r="C48" s="20"/>
      <c r="D48" s="24">
        <v>2881472.02</v>
      </c>
      <c r="E48" s="25">
        <f t="shared" ref="E48:E49" si="1">C48+D48</f>
        <v>2881472.02</v>
      </c>
      <c r="F48" s="24"/>
      <c r="G48" s="24">
        <v>2743742.89</v>
      </c>
      <c r="H48" s="25">
        <f t="shared" ref="H48:H49" si="2">F48+G48</f>
        <v>2743742.89</v>
      </c>
      <c r="I48" s="26">
        <f t="shared" ref="I48:J49" si="3">F48-C48</f>
        <v>0</v>
      </c>
      <c r="J48" s="24">
        <f t="shared" si="3"/>
        <v>-137729.12999999989</v>
      </c>
      <c r="K48" s="25">
        <f t="shared" ref="K48:K49" si="4">I48+J48</f>
        <v>-137729.12999999989</v>
      </c>
    </row>
    <row r="49" spans="1:11" s="10" customFormat="1" ht="76.5" x14ac:dyDescent="0.2">
      <c r="A49" s="14" t="s">
        <v>117</v>
      </c>
      <c r="B49" s="8" t="s">
        <v>152</v>
      </c>
      <c r="C49" s="20"/>
      <c r="D49" s="24">
        <v>2646955.2400000002</v>
      </c>
      <c r="E49" s="25">
        <f t="shared" si="1"/>
        <v>2646955.2400000002</v>
      </c>
      <c r="F49" s="24"/>
      <c r="G49" s="24">
        <v>2636769.8199999998</v>
      </c>
      <c r="H49" s="25">
        <f t="shared" si="2"/>
        <v>2636769.8199999998</v>
      </c>
      <c r="I49" s="26">
        <f t="shared" si="3"/>
        <v>0</v>
      </c>
      <c r="J49" s="24">
        <f t="shared" si="3"/>
        <v>-10185.420000000391</v>
      </c>
      <c r="K49" s="25">
        <f t="shared" si="4"/>
        <v>-10185.420000000391</v>
      </c>
    </row>
    <row r="50" spans="1:11" ht="58.5" customHeight="1" x14ac:dyDescent="0.2">
      <c r="A50" s="54" t="s">
        <v>153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</row>
    <row r="51" spans="1:11" s="10" customFormat="1" ht="15.75" x14ac:dyDescent="0.2">
      <c r="A51" s="17" t="s">
        <v>37</v>
      </c>
      <c r="B51" s="17" t="s">
        <v>95</v>
      </c>
      <c r="C51" s="54"/>
      <c r="D51" s="54"/>
      <c r="E51" s="54"/>
      <c r="F51" s="54"/>
      <c r="G51" s="54"/>
      <c r="H51" s="54"/>
      <c r="I51" s="54"/>
      <c r="J51" s="54"/>
      <c r="K51" s="54"/>
    </row>
    <row r="52" spans="1:11" ht="32.450000000000003" customHeight="1" x14ac:dyDescent="0.2">
      <c r="A52" s="17" t="s">
        <v>128</v>
      </c>
      <c r="B52" s="8" t="s">
        <v>155</v>
      </c>
      <c r="C52" s="20"/>
      <c r="D52" s="20">
        <v>9</v>
      </c>
      <c r="E52" s="19">
        <f t="shared" ref="E52:E57" si="5">C52+D52</f>
        <v>9</v>
      </c>
      <c r="F52" s="20"/>
      <c r="G52" s="20">
        <v>8</v>
      </c>
      <c r="H52" s="19">
        <f t="shared" ref="H52:H57" si="6">F52+G52</f>
        <v>8</v>
      </c>
      <c r="I52" s="20">
        <f>F52-C52</f>
        <v>0</v>
      </c>
      <c r="J52" s="20">
        <f>G52-D52</f>
        <v>-1</v>
      </c>
      <c r="K52" s="20">
        <f>I52+J52</f>
        <v>-1</v>
      </c>
    </row>
    <row r="53" spans="1:11" ht="32.450000000000003" customHeight="1" x14ac:dyDescent="0.2">
      <c r="A53" s="17" t="s">
        <v>129</v>
      </c>
      <c r="B53" s="8" t="s">
        <v>156</v>
      </c>
      <c r="C53" s="20"/>
      <c r="D53" s="20">
        <v>1</v>
      </c>
      <c r="E53" s="19">
        <f t="shared" si="5"/>
        <v>1</v>
      </c>
      <c r="F53" s="20"/>
      <c r="G53" s="20">
        <v>1</v>
      </c>
      <c r="H53" s="19">
        <f t="shared" si="6"/>
        <v>1</v>
      </c>
      <c r="I53" s="20">
        <f>F53-C53</f>
        <v>0</v>
      </c>
      <c r="J53" s="20">
        <f>G53-D53</f>
        <v>0</v>
      </c>
      <c r="K53" s="20">
        <f>I53+J53</f>
        <v>0</v>
      </c>
    </row>
    <row r="54" spans="1:11" ht="38.25" customHeight="1" x14ac:dyDescent="0.2">
      <c r="A54" s="80" t="s">
        <v>154</v>
      </c>
      <c r="B54" s="80"/>
      <c r="C54" s="80"/>
      <c r="D54" s="80"/>
      <c r="E54" s="80"/>
      <c r="F54" s="80"/>
      <c r="G54" s="80"/>
      <c r="H54" s="80"/>
      <c r="I54" s="80"/>
      <c r="J54" s="80"/>
      <c r="K54" s="80"/>
    </row>
    <row r="55" spans="1:11" s="10" customFormat="1" ht="15.75" x14ac:dyDescent="0.2">
      <c r="A55" s="17" t="s">
        <v>38</v>
      </c>
      <c r="B55" s="17" t="s">
        <v>96</v>
      </c>
      <c r="C55" s="54"/>
      <c r="D55" s="54"/>
      <c r="E55" s="54"/>
      <c r="F55" s="54"/>
      <c r="G55" s="54"/>
      <c r="H55" s="54"/>
      <c r="I55" s="54"/>
      <c r="J55" s="54"/>
      <c r="K55" s="54"/>
    </row>
    <row r="56" spans="1:11" ht="45.2" customHeight="1" x14ac:dyDescent="0.2">
      <c r="A56" s="17" t="s">
        <v>132</v>
      </c>
      <c r="B56" s="8" t="s">
        <v>151</v>
      </c>
      <c r="C56" s="20"/>
      <c r="D56" s="27">
        <v>320163.56</v>
      </c>
      <c r="E56" s="28">
        <f t="shared" si="5"/>
        <v>320163.56</v>
      </c>
      <c r="F56" s="27"/>
      <c r="G56" s="27">
        <v>342967.86</v>
      </c>
      <c r="H56" s="28">
        <f t="shared" si="6"/>
        <v>342967.86</v>
      </c>
      <c r="I56" s="27">
        <f t="shared" ref="I56:J56" si="7">F56-C56</f>
        <v>0</v>
      </c>
      <c r="J56" s="27">
        <f t="shared" si="7"/>
        <v>22804.299999999988</v>
      </c>
      <c r="K56" s="27">
        <f t="shared" ref="K56" si="8">I56+J56</f>
        <v>22804.299999999988</v>
      </c>
    </row>
    <row r="57" spans="1:11" ht="45.2" customHeight="1" x14ac:dyDescent="0.2">
      <c r="A57" s="17" t="s">
        <v>133</v>
      </c>
      <c r="B57" s="8" t="s">
        <v>157</v>
      </c>
      <c r="C57" s="29"/>
      <c r="D57" s="27">
        <v>2646955.2400000002</v>
      </c>
      <c r="E57" s="28">
        <f t="shared" si="5"/>
        <v>2646955.2400000002</v>
      </c>
      <c r="F57" s="27"/>
      <c r="G57" s="27">
        <v>2636769.8199999998</v>
      </c>
      <c r="H57" s="28">
        <f t="shared" si="6"/>
        <v>2636769.8199999998</v>
      </c>
      <c r="I57" s="27">
        <f t="shared" ref="I57" si="9">F57-C57</f>
        <v>0</v>
      </c>
      <c r="J57" s="27">
        <f t="shared" ref="J57" si="10">G57-D57</f>
        <v>-10185.420000000391</v>
      </c>
      <c r="K57" s="27">
        <f t="shared" ref="K57" si="11">I57+J57</f>
        <v>-10185.420000000391</v>
      </c>
    </row>
    <row r="58" spans="1:11" ht="47.85" customHeight="1" x14ac:dyDescent="0.2">
      <c r="A58" s="54" t="s">
        <v>173</v>
      </c>
      <c r="B58" s="54"/>
      <c r="C58" s="54"/>
      <c r="D58" s="54"/>
      <c r="E58" s="54"/>
      <c r="F58" s="54"/>
      <c r="G58" s="54"/>
      <c r="H58" s="54"/>
      <c r="I58" s="54"/>
      <c r="J58" s="54"/>
      <c r="K58" s="54"/>
    </row>
    <row r="59" spans="1:11" s="10" customFormat="1" ht="15.75" x14ac:dyDescent="0.2">
      <c r="A59" s="17">
        <v>4</v>
      </c>
      <c r="B59" s="17" t="s">
        <v>71</v>
      </c>
      <c r="C59" s="54"/>
      <c r="D59" s="54"/>
      <c r="E59" s="54"/>
      <c r="F59" s="54"/>
      <c r="G59" s="54"/>
      <c r="H59" s="54"/>
      <c r="I59" s="54"/>
      <c r="J59" s="54"/>
      <c r="K59" s="54"/>
    </row>
    <row r="60" spans="1:11" ht="27" customHeight="1" x14ac:dyDescent="0.2">
      <c r="A60" s="17" t="s">
        <v>136</v>
      </c>
      <c r="B60" s="8" t="s">
        <v>158</v>
      </c>
      <c r="C60" s="20"/>
      <c r="D60" s="30">
        <v>95.2</v>
      </c>
      <c r="E60" s="31">
        <f t="shared" ref="E60" si="12">C60+D60</f>
        <v>95.2</v>
      </c>
      <c r="F60" s="30"/>
      <c r="G60" s="30">
        <v>95.2</v>
      </c>
      <c r="H60" s="31">
        <f t="shared" ref="H60" si="13">F60+G60</f>
        <v>95.2</v>
      </c>
      <c r="I60" s="32">
        <f t="shared" ref="I60" si="14">F60-C60</f>
        <v>0</v>
      </c>
      <c r="J60" s="32">
        <f t="shared" ref="J60" si="15">G60-D60</f>
        <v>0</v>
      </c>
      <c r="K60" s="32">
        <f t="shared" ref="K60" si="16">I60+J60</f>
        <v>0</v>
      </c>
    </row>
    <row r="61" spans="1:11" ht="27" customHeight="1" x14ac:dyDescent="0.2">
      <c r="A61" s="17" t="s">
        <v>137</v>
      </c>
      <c r="B61" s="8" t="s">
        <v>159</v>
      </c>
      <c r="C61" s="20"/>
      <c r="D61" s="30">
        <v>99.6</v>
      </c>
      <c r="E61" s="31">
        <f t="shared" ref="E61" si="17">C61+D61</f>
        <v>99.6</v>
      </c>
      <c r="F61" s="30"/>
      <c r="G61" s="30">
        <v>99.6</v>
      </c>
      <c r="H61" s="31">
        <f t="shared" ref="H61" si="18">F61+G61</f>
        <v>99.6</v>
      </c>
      <c r="I61" s="32">
        <f t="shared" ref="I61" si="19">F61-C61</f>
        <v>0</v>
      </c>
      <c r="J61" s="32">
        <f t="shared" ref="J61" si="20">G61-D61</f>
        <v>0</v>
      </c>
      <c r="K61" s="32">
        <f t="shared" ref="K61" si="21">I61+J61</f>
        <v>0</v>
      </c>
    </row>
    <row r="62" spans="1:11" ht="29.25" customHeight="1" x14ac:dyDescent="0.2">
      <c r="A62" s="54" t="s">
        <v>160</v>
      </c>
      <c r="B62" s="54"/>
      <c r="C62" s="54"/>
      <c r="D62" s="54"/>
      <c r="E62" s="54"/>
      <c r="F62" s="54"/>
      <c r="G62" s="54"/>
      <c r="H62" s="54"/>
      <c r="I62" s="54"/>
      <c r="J62" s="54"/>
      <c r="K62" s="54"/>
    </row>
    <row r="63" spans="1:11" ht="33" customHeight="1" x14ac:dyDescent="0.2">
      <c r="A63" s="81" t="s">
        <v>50</v>
      </c>
      <c r="B63" s="81"/>
      <c r="C63" s="81"/>
      <c r="D63" s="81"/>
      <c r="E63" s="81"/>
      <c r="F63" s="81"/>
      <c r="G63" s="81"/>
      <c r="H63" s="81"/>
      <c r="I63" s="81"/>
      <c r="J63" s="81"/>
      <c r="K63" s="81"/>
    </row>
    <row r="64" spans="1:11" ht="41.85" customHeight="1" x14ac:dyDescent="0.2">
      <c r="A64" s="64" t="s">
        <v>161</v>
      </c>
      <c r="B64" s="64"/>
      <c r="C64" s="64"/>
      <c r="D64" s="64"/>
      <c r="E64" s="64"/>
      <c r="F64" s="64"/>
      <c r="G64" s="64"/>
      <c r="H64" s="64"/>
      <c r="I64" s="64"/>
      <c r="J64" s="64"/>
      <c r="K64" s="64"/>
    </row>
    <row r="65" spans="1:11" ht="20.25" customHeight="1" x14ac:dyDescent="0.2">
      <c r="A65" s="79" t="s">
        <v>51</v>
      </c>
      <c r="B65" s="79"/>
      <c r="C65" s="79"/>
      <c r="D65" s="79"/>
      <c r="E65" s="79"/>
      <c r="F65" s="79"/>
      <c r="G65" s="79"/>
      <c r="H65" s="79"/>
      <c r="I65" s="79"/>
      <c r="J65" s="79"/>
      <c r="K65" s="79"/>
    </row>
    <row r="66" spans="1:11" ht="25.7" customHeight="1" x14ac:dyDescent="0.2">
      <c r="A66" s="64" t="s">
        <v>52</v>
      </c>
      <c r="B66" s="64"/>
      <c r="C66" s="64"/>
      <c r="D66" s="64"/>
      <c r="E66" s="64"/>
      <c r="F66" s="64"/>
      <c r="G66" s="64"/>
      <c r="H66" s="64"/>
      <c r="I66" s="64"/>
      <c r="J66" s="64"/>
      <c r="K66" s="64"/>
    </row>
    <row r="67" spans="1:11" ht="17.45" customHeight="1" x14ac:dyDescent="0.2">
      <c r="A67" s="65" t="s">
        <v>97</v>
      </c>
      <c r="B67" s="65"/>
      <c r="C67" s="65"/>
      <c r="D67" s="65"/>
      <c r="E67" s="65"/>
      <c r="F67" s="65"/>
      <c r="G67" s="65"/>
      <c r="H67" s="65"/>
      <c r="I67" s="65"/>
      <c r="J67" s="65"/>
      <c r="K67" s="65"/>
    </row>
    <row r="68" spans="1:11" ht="28.35" customHeight="1" x14ac:dyDescent="0.2">
      <c r="A68" s="80" t="s">
        <v>73</v>
      </c>
      <c r="B68" s="80" t="s">
        <v>74</v>
      </c>
      <c r="C68" s="63" t="s">
        <v>98</v>
      </c>
      <c r="D68" s="63"/>
      <c r="E68" s="63"/>
      <c r="F68" s="63" t="s">
        <v>99</v>
      </c>
      <c r="G68" s="63"/>
      <c r="H68" s="63"/>
      <c r="I68" s="63" t="s">
        <v>53</v>
      </c>
      <c r="J68" s="63"/>
      <c r="K68" s="63"/>
    </row>
    <row r="69" spans="1:11" s="7" customFormat="1" ht="24.2" customHeight="1" x14ac:dyDescent="0.2">
      <c r="A69" s="80"/>
      <c r="B69" s="80"/>
      <c r="C69" s="6" t="s">
        <v>33</v>
      </c>
      <c r="D69" s="6" t="s">
        <v>34</v>
      </c>
      <c r="E69" s="6" t="s">
        <v>35</v>
      </c>
      <c r="F69" s="6" t="s">
        <v>33</v>
      </c>
      <c r="G69" s="6" t="s">
        <v>34</v>
      </c>
      <c r="H69" s="6" t="s">
        <v>35</v>
      </c>
      <c r="I69" s="6" t="s">
        <v>33</v>
      </c>
      <c r="J69" s="6" t="s">
        <v>34</v>
      </c>
      <c r="K69" s="6" t="s">
        <v>35</v>
      </c>
    </row>
    <row r="70" spans="1:11" ht="15.75" x14ac:dyDescent="0.2">
      <c r="A70" s="21"/>
      <c r="B70" s="21" t="s">
        <v>63</v>
      </c>
      <c r="C70" s="22"/>
      <c r="D70" s="22">
        <v>1065.4359999999999</v>
      </c>
      <c r="E70" s="23">
        <f>C70+D70</f>
        <v>1065.4359999999999</v>
      </c>
      <c r="F70" s="22"/>
      <c r="G70" s="22">
        <v>5380.5129999999999</v>
      </c>
      <c r="H70" s="23">
        <f>F70+G70</f>
        <v>5380.5129999999999</v>
      </c>
      <c r="I70" s="35"/>
      <c r="J70" s="35">
        <v>505</v>
      </c>
      <c r="K70" s="36">
        <v>505</v>
      </c>
    </row>
    <row r="71" spans="1:11" ht="37.700000000000003" customHeight="1" x14ac:dyDescent="0.2">
      <c r="A71" s="60" t="s">
        <v>54</v>
      </c>
      <c r="B71" s="60"/>
      <c r="C71" s="60"/>
      <c r="D71" s="60"/>
      <c r="E71" s="60"/>
      <c r="F71" s="60"/>
      <c r="G71" s="60"/>
      <c r="H71" s="60"/>
      <c r="I71" s="60"/>
      <c r="J71" s="60"/>
      <c r="K71" s="60"/>
    </row>
    <row r="72" spans="1:11" ht="39" customHeight="1" x14ac:dyDescent="0.2">
      <c r="A72" s="61" t="s">
        <v>162</v>
      </c>
      <c r="B72" s="61"/>
      <c r="C72" s="61"/>
      <c r="D72" s="61"/>
      <c r="E72" s="61"/>
      <c r="F72" s="61"/>
      <c r="G72" s="61"/>
      <c r="H72" s="61"/>
      <c r="I72" s="61"/>
      <c r="J72" s="61"/>
      <c r="K72" s="61"/>
    </row>
    <row r="73" spans="1:11" ht="15.75" x14ac:dyDescent="0.2">
      <c r="A73" s="21"/>
      <c r="B73" s="21" t="s">
        <v>75</v>
      </c>
      <c r="C73" s="21"/>
      <c r="D73" s="21"/>
      <c r="E73" s="21"/>
      <c r="F73" s="11"/>
      <c r="G73" s="11"/>
      <c r="H73" s="11"/>
      <c r="I73" s="11"/>
      <c r="J73" s="11"/>
      <c r="K73" s="11"/>
    </row>
    <row r="74" spans="1:11" ht="25.5" x14ac:dyDescent="0.2">
      <c r="A74" s="21"/>
      <c r="B74" s="16" t="s">
        <v>147</v>
      </c>
      <c r="C74" s="21"/>
      <c r="D74" s="21"/>
      <c r="E74" s="33">
        <f t="shared" ref="E74:E75" si="22">C74+D74</f>
        <v>0</v>
      </c>
      <c r="F74" s="11">
        <v>2743.7429999999999</v>
      </c>
      <c r="G74" s="11"/>
      <c r="H74" s="33">
        <f t="shared" ref="H74:H75" si="23">F74+G74</f>
        <v>2743.7429999999999</v>
      </c>
      <c r="I74" s="11"/>
      <c r="J74" s="11"/>
      <c r="K74" s="11"/>
    </row>
    <row r="75" spans="1:11" ht="178.5" x14ac:dyDescent="0.2">
      <c r="A75" s="21"/>
      <c r="B75" s="16" t="s">
        <v>148</v>
      </c>
      <c r="C75" s="21"/>
      <c r="D75" s="21"/>
      <c r="E75" s="33">
        <f t="shared" si="22"/>
        <v>0</v>
      </c>
      <c r="F75" s="11">
        <v>2636.77</v>
      </c>
      <c r="G75" s="11"/>
      <c r="H75" s="33">
        <f t="shared" si="23"/>
        <v>2636.77</v>
      </c>
      <c r="I75" s="11"/>
      <c r="J75" s="11"/>
      <c r="K75" s="11"/>
    </row>
    <row r="76" spans="1:11" ht="38.25" x14ac:dyDescent="0.2">
      <c r="A76" s="21"/>
      <c r="B76" s="8" t="s">
        <v>109</v>
      </c>
      <c r="C76" s="34"/>
      <c r="D76" s="34">
        <v>30.244</v>
      </c>
      <c r="E76" s="33">
        <f>C76+D76</f>
        <v>30.244</v>
      </c>
      <c r="F76" s="34"/>
      <c r="G76" s="22"/>
      <c r="H76" s="33">
        <f>F76+G76</f>
        <v>0</v>
      </c>
      <c r="I76" s="35"/>
      <c r="J76" s="35"/>
      <c r="K76" s="36"/>
    </row>
    <row r="77" spans="1:11" ht="51" x14ac:dyDescent="0.2">
      <c r="A77" s="21"/>
      <c r="B77" s="8" t="s">
        <v>110</v>
      </c>
      <c r="C77" s="34"/>
      <c r="D77" s="34">
        <v>835.04700000000003</v>
      </c>
      <c r="E77" s="33">
        <f>C77+D77</f>
        <v>835.04700000000003</v>
      </c>
      <c r="F77" s="37"/>
      <c r="G77" s="22"/>
      <c r="H77" s="33">
        <f>F77+G77</f>
        <v>0</v>
      </c>
      <c r="I77" s="35"/>
      <c r="J77" s="35"/>
      <c r="K77" s="36"/>
    </row>
    <row r="78" spans="1:11" ht="102" x14ac:dyDescent="0.2">
      <c r="A78" s="21"/>
      <c r="B78" s="8" t="s">
        <v>111</v>
      </c>
      <c r="C78" s="34"/>
      <c r="D78" s="34">
        <v>93.834999999999994</v>
      </c>
      <c r="E78" s="33">
        <f>C78+D78</f>
        <v>93.834999999999994</v>
      </c>
      <c r="F78" s="37"/>
      <c r="G78" s="22"/>
      <c r="H78" s="33">
        <f>F78+G78</f>
        <v>0</v>
      </c>
      <c r="I78" s="35"/>
      <c r="J78" s="35"/>
      <c r="K78" s="36"/>
    </row>
    <row r="79" spans="1:11" ht="89.25" x14ac:dyDescent="0.2">
      <c r="A79" s="21"/>
      <c r="B79" s="8" t="s">
        <v>112</v>
      </c>
      <c r="C79" s="34"/>
      <c r="D79" s="34">
        <v>106.30956999999999</v>
      </c>
      <c r="E79" s="33">
        <f>C79+D79</f>
        <v>106.30956999999999</v>
      </c>
      <c r="F79" s="37"/>
      <c r="G79" s="22"/>
      <c r="H79" s="33">
        <f>F79+G79</f>
        <v>0</v>
      </c>
      <c r="I79" s="35"/>
      <c r="J79" s="35"/>
      <c r="K79" s="36"/>
    </row>
    <row r="80" spans="1:11" ht="39.6" customHeight="1" x14ac:dyDescent="0.2">
      <c r="A80" s="62" t="s">
        <v>56</v>
      </c>
      <c r="B80" s="63"/>
      <c r="C80" s="63"/>
      <c r="D80" s="63"/>
      <c r="E80" s="63"/>
      <c r="F80" s="63"/>
      <c r="G80" s="63"/>
      <c r="H80" s="63"/>
      <c r="I80" s="63"/>
      <c r="J80" s="63"/>
      <c r="K80" s="63"/>
    </row>
    <row r="81" spans="1:11" ht="43.15" customHeight="1" x14ac:dyDescent="0.2">
      <c r="A81" s="61" t="s">
        <v>162</v>
      </c>
      <c r="B81" s="61"/>
      <c r="C81" s="61"/>
      <c r="D81" s="61"/>
      <c r="E81" s="61"/>
      <c r="F81" s="61"/>
      <c r="G81" s="61"/>
      <c r="H81" s="61"/>
      <c r="I81" s="61"/>
      <c r="J81" s="61"/>
      <c r="K81" s="61"/>
    </row>
    <row r="82" spans="1:11" s="10" customFormat="1" ht="15.75" x14ac:dyDescent="0.2">
      <c r="A82" s="17" t="s">
        <v>36</v>
      </c>
      <c r="B82" s="17" t="s">
        <v>94</v>
      </c>
      <c r="C82" s="20"/>
      <c r="D82" s="20"/>
      <c r="E82" s="20"/>
      <c r="F82" s="20"/>
      <c r="G82" s="20"/>
      <c r="H82" s="20"/>
      <c r="I82" s="35"/>
      <c r="J82" s="35"/>
      <c r="K82" s="35"/>
    </row>
    <row r="83" spans="1:11" s="10" customFormat="1" ht="38.25" x14ac:dyDescent="0.2">
      <c r="A83" s="14" t="s">
        <v>116</v>
      </c>
      <c r="B83" s="16" t="s">
        <v>150</v>
      </c>
      <c r="C83" s="20"/>
      <c r="D83" s="20"/>
      <c r="E83" s="38">
        <f t="shared" ref="E83:E109" si="24">C83+D83</f>
        <v>0</v>
      </c>
      <c r="G83" s="47">
        <v>2743742.89</v>
      </c>
      <c r="H83" s="39">
        <f>G83+F83</f>
        <v>2743742.89</v>
      </c>
      <c r="I83" s="35"/>
      <c r="J83" s="35"/>
      <c r="K83" s="35"/>
    </row>
    <row r="84" spans="1:11" s="10" customFormat="1" ht="76.5" x14ac:dyDescent="0.2">
      <c r="A84" s="14" t="s">
        <v>117</v>
      </c>
      <c r="B84" s="16" t="s">
        <v>152</v>
      </c>
      <c r="C84" s="20"/>
      <c r="D84" s="20"/>
      <c r="E84" s="38">
        <f t="shared" si="24"/>
        <v>0</v>
      </c>
      <c r="F84" s="20"/>
      <c r="G84" s="47">
        <v>2636769.8199999998</v>
      </c>
      <c r="H84" s="39">
        <f t="shared" ref="H84" si="25">F84+G84</f>
        <v>2636769.8199999998</v>
      </c>
      <c r="I84" s="35"/>
      <c r="J84" s="35"/>
      <c r="K84" s="35"/>
    </row>
    <row r="85" spans="1:11" ht="38.25" x14ac:dyDescent="0.2">
      <c r="A85" s="14" t="s">
        <v>118</v>
      </c>
      <c r="B85" s="8" t="s">
        <v>113</v>
      </c>
      <c r="C85" s="40"/>
      <c r="D85" s="41">
        <v>30244</v>
      </c>
      <c r="E85" s="42">
        <f t="shared" si="24"/>
        <v>30244</v>
      </c>
      <c r="F85" s="20"/>
      <c r="G85" s="43"/>
      <c r="H85" s="44"/>
      <c r="I85" s="35"/>
      <c r="J85" s="35"/>
      <c r="K85" s="36"/>
    </row>
    <row r="86" spans="1:11" ht="51" x14ac:dyDescent="0.2">
      <c r="A86" s="14" t="s">
        <v>119</v>
      </c>
      <c r="B86" s="8" t="s">
        <v>114</v>
      </c>
      <c r="C86" s="40"/>
      <c r="D86" s="41">
        <v>835047.43</v>
      </c>
      <c r="E86" s="42">
        <f t="shared" si="24"/>
        <v>835047.43</v>
      </c>
      <c r="F86" s="20"/>
      <c r="G86" s="43"/>
      <c r="H86" s="44"/>
      <c r="I86" s="35"/>
      <c r="J86" s="35"/>
      <c r="K86" s="36"/>
    </row>
    <row r="87" spans="1:11" ht="102" x14ac:dyDescent="0.2">
      <c r="A87" s="14" t="s">
        <v>163</v>
      </c>
      <c r="B87" s="8" t="s">
        <v>111</v>
      </c>
      <c r="C87" s="45"/>
      <c r="D87" s="41">
        <v>93834.85</v>
      </c>
      <c r="E87" s="46">
        <f t="shared" si="24"/>
        <v>93834.85</v>
      </c>
      <c r="F87" s="47"/>
      <c r="G87" s="41"/>
      <c r="H87" s="46"/>
      <c r="I87" s="35"/>
      <c r="J87" s="35"/>
      <c r="K87" s="36"/>
    </row>
    <row r="88" spans="1:11" ht="89.25" x14ac:dyDescent="0.2">
      <c r="A88" s="14" t="s">
        <v>164</v>
      </c>
      <c r="B88" s="8" t="s">
        <v>115</v>
      </c>
      <c r="C88" s="45"/>
      <c r="D88" s="41">
        <v>106309.57</v>
      </c>
      <c r="E88" s="46">
        <f t="shared" si="24"/>
        <v>106309.57</v>
      </c>
      <c r="F88" s="20"/>
      <c r="G88" s="43"/>
      <c r="H88" s="46"/>
      <c r="I88" s="35"/>
      <c r="J88" s="35"/>
      <c r="K88" s="36"/>
    </row>
    <row r="89" spans="1:11" s="10" customFormat="1" ht="15.75" x14ac:dyDescent="0.2">
      <c r="A89" s="17" t="s">
        <v>37</v>
      </c>
      <c r="B89" s="17" t="s">
        <v>95</v>
      </c>
      <c r="C89" s="46"/>
      <c r="D89" s="46"/>
      <c r="E89" s="46"/>
      <c r="F89" s="46"/>
      <c r="G89" s="46"/>
      <c r="H89" s="46"/>
      <c r="I89" s="35"/>
      <c r="J89" s="35"/>
      <c r="K89" s="36"/>
    </row>
    <row r="90" spans="1:11" s="10" customFormat="1" ht="15.75" x14ac:dyDescent="0.2">
      <c r="A90" s="17" t="s">
        <v>128</v>
      </c>
      <c r="B90" s="16" t="s">
        <v>155</v>
      </c>
      <c r="C90" s="46"/>
      <c r="D90" s="46"/>
      <c r="E90" s="46"/>
      <c r="F90" s="46"/>
      <c r="G90" s="46">
        <v>8</v>
      </c>
      <c r="H90" s="46">
        <f t="shared" ref="H90:H91" si="26">F90+G90</f>
        <v>8</v>
      </c>
      <c r="I90" s="35"/>
      <c r="J90" s="35"/>
      <c r="K90" s="36"/>
    </row>
    <row r="91" spans="1:11" s="10" customFormat="1" ht="15.75" x14ac:dyDescent="0.2">
      <c r="A91" s="17" t="s">
        <v>129</v>
      </c>
      <c r="B91" s="16" t="s">
        <v>156</v>
      </c>
      <c r="C91" s="46"/>
      <c r="D91" s="46"/>
      <c r="E91" s="46"/>
      <c r="F91" s="46"/>
      <c r="G91" s="46">
        <v>1</v>
      </c>
      <c r="H91" s="46">
        <f t="shared" si="26"/>
        <v>1</v>
      </c>
      <c r="I91" s="35"/>
      <c r="J91" s="35"/>
      <c r="K91" s="36"/>
    </row>
    <row r="92" spans="1:11" ht="25.5" x14ac:dyDescent="0.2">
      <c r="A92" s="17" t="s">
        <v>130</v>
      </c>
      <c r="B92" s="8" t="s">
        <v>120</v>
      </c>
      <c r="C92" s="40"/>
      <c r="D92" s="20">
        <v>1</v>
      </c>
      <c r="E92" s="44">
        <f t="shared" ref="E92:E95" si="27">C92+D92</f>
        <v>1</v>
      </c>
      <c r="F92" s="20"/>
      <c r="G92" s="20"/>
      <c r="H92" s="46"/>
      <c r="I92" s="35"/>
      <c r="J92" s="35"/>
      <c r="K92" s="36"/>
    </row>
    <row r="93" spans="1:11" ht="51" x14ac:dyDescent="0.2">
      <c r="A93" s="17" t="s">
        <v>131</v>
      </c>
      <c r="B93" s="8" t="s">
        <v>121</v>
      </c>
      <c r="C93" s="40"/>
      <c r="D93" s="20">
        <v>5</v>
      </c>
      <c r="E93" s="44">
        <f t="shared" si="27"/>
        <v>5</v>
      </c>
      <c r="F93" s="20"/>
      <c r="G93" s="20"/>
      <c r="H93" s="46"/>
      <c r="I93" s="35"/>
      <c r="J93" s="35"/>
      <c r="K93" s="36"/>
    </row>
    <row r="94" spans="1:11" ht="63.75" x14ac:dyDescent="0.2">
      <c r="A94" s="17" t="s">
        <v>165</v>
      </c>
      <c r="B94" s="8" t="s">
        <v>122</v>
      </c>
      <c r="C94" s="40"/>
      <c r="D94" s="20">
        <v>1</v>
      </c>
      <c r="E94" s="44">
        <f t="shared" si="27"/>
        <v>1</v>
      </c>
      <c r="F94" s="20"/>
      <c r="G94" s="20"/>
      <c r="H94" s="44"/>
      <c r="I94" s="35"/>
      <c r="J94" s="35"/>
      <c r="K94" s="36"/>
    </row>
    <row r="95" spans="1:11" ht="51" x14ac:dyDescent="0.2">
      <c r="A95" s="17" t="s">
        <v>166</v>
      </c>
      <c r="B95" s="8" t="s">
        <v>123</v>
      </c>
      <c r="C95" s="40"/>
      <c r="D95" s="20">
        <v>1</v>
      </c>
      <c r="E95" s="44">
        <f t="shared" si="27"/>
        <v>1</v>
      </c>
      <c r="F95" s="20"/>
      <c r="G95" s="20"/>
      <c r="H95" s="44"/>
      <c r="I95" s="35"/>
      <c r="J95" s="35"/>
      <c r="K95" s="36"/>
    </row>
    <row r="96" spans="1:11" s="10" customFormat="1" ht="15.75" x14ac:dyDescent="0.2">
      <c r="A96" s="17" t="s">
        <v>38</v>
      </c>
      <c r="B96" s="17" t="s">
        <v>96</v>
      </c>
      <c r="C96" s="46"/>
      <c r="D96" s="46"/>
      <c r="E96" s="46"/>
      <c r="F96" s="46"/>
      <c r="G96" s="46"/>
      <c r="H96" s="46"/>
      <c r="I96" s="35"/>
      <c r="J96" s="35"/>
      <c r="K96" s="36"/>
    </row>
    <row r="97" spans="1:11" s="10" customFormat="1" ht="15.75" x14ac:dyDescent="0.2">
      <c r="A97" s="17" t="s">
        <v>132</v>
      </c>
      <c r="B97" s="16" t="s">
        <v>151</v>
      </c>
      <c r="C97" s="46"/>
      <c r="D97" s="46"/>
      <c r="E97" s="46"/>
      <c r="F97" s="46"/>
      <c r="G97" s="46">
        <v>342967.86</v>
      </c>
      <c r="H97" s="44">
        <f t="shared" ref="H97:H98" si="28">F97+G97</f>
        <v>342967.86</v>
      </c>
      <c r="I97" s="35"/>
      <c r="J97" s="35"/>
      <c r="K97" s="36"/>
    </row>
    <row r="98" spans="1:11" s="10" customFormat="1" ht="15.75" x14ac:dyDescent="0.2">
      <c r="A98" s="17" t="s">
        <v>133</v>
      </c>
      <c r="B98" s="16" t="s">
        <v>157</v>
      </c>
      <c r="C98" s="46"/>
      <c r="D98" s="46"/>
      <c r="E98" s="46"/>
      <c r="F98" s="46"/>
      <c r="G98" s="48">
        <v>2636769.8199999998</v>
      </c>
      <c r="H98" s="44">
        <f t="shared" si="28"/>
        <v>2636769.8199999998</v>
      </c>
      <c r="I98" s="35"/>
      <c r="J98" s="35"/>
      <c r="K98" s="36"/>
    </row>
    <row r="99" spans="1:11" ht="38.25" x14ac:dyDescent="0.2">
      <c r="A99" s="17" t="s">
        <v>134</v>
      </c>
      <c r="B99" s="8" t="s">
        <v>124</v>
      </c>
      <c r="C99" s="40"/>
      <c r="D99" s="49">
        <v>30244</v>
      </c>
      <c r="E99" s="42">
        <f t="shared" ref="E99" si="29">C99+D99</f>
        <v>30244</v>
      </c>
      <c r="F99" s="20"/>
      <c r="G99" s="50"/>
      <c r="H99" s="44"/>
      <c r="I99" s="35"/>
      <c r="J99" s="35"/>
      <c r="K99" s="36"/>
    </row>
    <row r="100" spans="1:11" ht="51" x14ac:dyDescent="0.2">
      <c r="A100" s="17" t="s">
        <v>135</v>
      </c>
      <c r="B100" s="8" t="s">
        <v>125</v>
      </c>
      <c r="C100" s="40"/>
      <c r="D100" s="49">
        <v>167009.49</v>
      </c>
      <c r="E100" s="42">
        <f t="shared" si="24"/>
        <v>167009.49</v>
      </c>
      <c r="F100" s="20"/>
      <c r="G100" s="50"/>
      <c r="H100" s="44"/>
      <c r="I100" s="35"/>
      <c r="J100" s="35"/>
      <c r="K100" s="36"/>
    </row>
    <row r="101" spans="1:11" ht="51" x14ac:dyDescent="0.2">
      <c r="A101" s="17" t="s">
        <v>167</v>
      </c>
      <c r="B101" s="8" t="s">
        <v>126</v>
      </c>
      <c r="C101" s="40"/>
      <c r="D101" s="51">
        <v>93834.85</v>
      </c>
      <c r="E101" s="39">
        <f>C101+D101</f>
        <v>93834.85</v>
      </c>
      <c r="F101" s="20"/>
      <c r="G101" s="52"/>
      <c r="H101" s="44"/>
      <c r="I101" s="35"/>
      <c r="J101" s="35"/>
      <c r="K101" s="36"/>
    </row>
    <row r="102" spans="1:11" ht="63.75" x14ac:dyDescent="0.2">
      <c r="A102" s="17" t="s">
        <v>168</v>
      </c>
      <c r="B102" s="8" t="s">
        <v>127</v>
      </c>
      <c r="C102" s="40"/>
      <c r="D102" s="51">
        <v>106309.57</v>
      </c>
      <c r="E102" s="39">
        <f>C102+D102</f>
        <v>106309.57</v>
      </c>
      <c r="F102" s="20"/>
      <c r="G102" s="52"/>
      <c r="H102" s="44"/>
      <c r="I102" s="35"/>
      <c r="J102" s="35"/>
      <c r="K102" s="36"/>
    </row>
    <row r="103" spans="1:11" ht="15.75" x14ac:dyDescent="0.2">
      <c r="A103" s="17">
        <v>4</v>
      </c>
      <c r="B103" s="17" t="s">
        <v>71</v>
      </c>
      <c r="C103" s="40"/>
      <c r="D103" s="40"/>
      <c r="E103" s="44"/>
      <c r="F103" s="40"/>
      <c r="G103" s="40"/>
      <c r="H103" s="44"/>
      <c r="I103" s="35"/>
      <c r="J103" s="35"/>
      <c r="K103" s="36"/>
    </row>
    <row r="104" spans="1:11" ht="15.75" x14ac:dyDescent="0.2">
      <c r="A104" s="17" t="s">
        <v>136</v>
      </c>
      <c r="B104" s="16" t="s">
        <v>158</v>
      </c>
      <c r="C104" s="40"/>
      <c r="D104" s="40"/>
      <c r="E104" s="44"/>
      <c r="F104" s="40"/>
      <c r="G104" s="45">
        <v>95.2</v>
      </c>
      <c r="H104" s="46">
        <f t="shared" ref="H104:H105" si="30">F104+G104</f>
        <v>95.2</v>
      </c>
      <c r="I104" s="35"/>
      <c r="J104" s="35"/>
      <c r="K104" s="36"/>
    </row>
    <row r="105" spans="1:11" ht="15.75" x14ac:dyDescent="0.2">
      <c r="A105" s="17" t="s">
        <v>137</v>
      </c>
      <c r="B105" s="16" t="s">
        <v>159</v>
      </c>
      <c r="C105" s="40"/>
      <c r="D105" s="40"/>
      <c r="E105" s="44"/>
      <c r="F105" s="40"/>
      <c r="G105" s="45">
        <v>99.6</v>
      </c>
      <c r="H105" s="46">
        <f t="shared" si="30"/>
        <v>99.6</v>
      </c>
      <c r="I105" s="35"/>
      <c r="J105" s="35"/>
      <c r="K105" s="36"/>
    </row>
    <row r="106" spans="1:11" ht="38.25" x14ac:dyDescent="0.2">
      <c r="A106" s="17" t="s">
        <v>138</v>
      </c>
      <c r="B106" s="8" t="s">
        <v>140</v>
      </c>
      <c r="C106" s="40"/>
      <c r="D106" s="32">
        <v>100</v>
      </c>
      <c r="E106" s="44">
        <f t="shared" ref="E106:E108" si="31">C106+D106</f>
        <v>100</v>
      </c>
      <c r="F106" s="20"/>
      <c r="G106" s="32"/>
      <c r="H106" s="44"/>
      <c r="I106" s="35"/>
      <c r="J106" s="35"/>
      <c r="K106" s="36"/>
    </row>
    <row r="107" spans="1:11" ht="51" x14ac:dyDescent="0.2">
      <c r="A107" s="17" t="s">
        <v>139</v>
      </c>
      <c r="B107" s="8" t="s">
        <v>141</v>
      </c>
      <c r="C107" s="40"/>
      <c r="D107" s="32">
        <v>100</v>
      </c>
      <c r="E107" s="44">
        <f t="shared" ref="E107" si="32">C107+D107</f>
        <v>100</v>
      </c>
      <c r="F107" s="20"/>
      <c r="G107" s="32"/>
      <c r="H107" s="44"/>
      <c r="I107" s="35"/>
      <c r="J107" s="35"/>
      <c r="K107" s="36"/>
    </row>
    <row r="108" spans="1:11" ht="63.75" x14ac:dyDescent="0.2">
      <c r="A108" s="17" t="s">
        <v>169</v>
      </c>
      <c r="B108" s="8" t="s">
        <v>142</v>
      </c>
      <c r="C108" s="40"/>
      <c r="D108" s="32">
        <v>6</v>
      </c>
      <c r="E108" s="44">
        <f t="shared" si="31"/>
        <v>6</v>
      </c>
      <c r="F108" s="20"/>
      <c r="G108" s="32"/>
      <c r="H108" s="44"/>
      <c r="I108" s="35"/>
      <c r="J108" s="35"/>
      <c r="K108" s="36"/>
    </row>
    <row r="109" spans="1:11" ht="51" x14ac:dyDescent="0.2">
      <c r="A109" s="17" t="s">
        <v>170</v>
      </c>
      <c r="B109" s="8" t="s">
        <v>143</v>
      </c>
      <c r="C109" s="40"/>
      <c r="D109" s="32">
        <v>3</v>
      </c>
      <c r="E109" s="44">
        <f t="shared" si="24"/>
        <v>3</v>
      </c>
      <c r="F109" s="20"/>
      <c r="G109" s="32"/>
      <c r="H109" s="44"/>
      <c r="I109" s="35"/>
      <c r="J109" s="35"/>
      <c r="K109" s="36"/>
    </row>
    <row r="110" spans="1:11" ht="17.45" customHeight="1" x14ac:dyDescent="0.2">
      <c r="A110" s="62" t="s">
        <v>55</v>
      </c>
      <c r="B110" s="62"/>
      <c r="C110" s="62"/>
      <c r="D110" s="62"/>
      <c r="E110" s="62"/>
      <c r="F110" s="62"/>
      <c r="G110" s="62"/>
      <c r="H110" s="62"/>
      <c r="I110" s="62"/>
      <c r="J110" s="62"/>
      <c r="K110" s="62"/>
    </row>
    <row r="111" spans="1:11" ht="17.25" customHeight="1" x14ac:dyDescent="0.2">
      <c r="A111" s="55"/>
      <c r="B111" s="56"/>
      <c r="C111" s="56"/>
      <c r="D111" s="56"/>
      <c r="E111" s="56"/>
      <c r="F111" s="56"/>
      <c r="G111" s="56"/>
      <c r="H111" s="56"/>
      <c r="I111" s="56"/>
      <c r="J111" s="56"/>
      <c r="K111" s="57"/>
    </row>
    <row r="112" spans="1:11" ht="18.75" customHeight="1" x14ac:dyDescent="0.2">
      <c r="A112" s="62" t="s">
        <v>51</v>
      </c>
      <c r="B112" s="62"/>
      <c r="C112" s="62"/>
      <c r="D112" s="62"/>
      <c r="E112" s="62"/>
      <c r="F112" s="62"/>
      <c r="G112" s="62"/>
      <c r="H112" s="62"/>
      <c r="I112" s="62"/>
      <c r="J112" s="62"/>
      <c r="K112" s="62"/>
    </row>
    <row r="113" spans="1:11" ht="35.85" customHeight="1" x14ac:dyDescent="0.2">
      <c r="A113" s="64" t="s">
        <v>144</v>
      </c>
      <c r="B113" s="64"/>
      <c r="C113" s="64"/>
      <c r="D113" s="64"/>
      <c r="E113" s="64"/>
      <c r="F113" s="64"/>
      <c r="G113" s="64"/>
      <c r="H113" s="64"/>
      <c r="I113" s="64"/>
      <c r="J113" s="64"/>
      <c r="K113" s="64"/>
    </row>
    <row r="114" spans="1:11" ht="15.75" x14ac:dyDescent="0.2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</row>
    <row r="115" spans="1:11" ht="15" customHeight="1" x14ac:dyDescent="0.2">
      <c r="A115" s="65" t="s">
        <v>100</v>
      </c>
      <c r="B115" s="65"/>
      <c r="C115" s="65"/>
      <c r="D115" s="65"/>
      <c r="E115" s="65"/>
      <c r="F115" s="65"/>
      <c r="G115" s="65"/>
      <c r="H115" s="65"/>
      <c r="I115" s="65"/>
      <c r="J115" s="65"/>
      <c r="K115" s="65"/>
    </row>
    <row r="116" spans="1:11" ht="15.75" x14ac:dyDescent="0.2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</row>
    <row r="117" spans="1:11" ht="94.5" x14ac:dyDescent="0.2">
      <c r="A117" s="21" t="s">
        <v>101</v>
      </c>
      <c r="B117" s="21" t="s">
        <v>74</v>
      </c>
      <c r="C117" s="20" t="s">
        <v>57</v>
      </c>
      <c r="D117" s="20" t="s">
        <v>58</v>
      </c>
      <c r="E117" s="20" t="s">
        <v>59</v>
      </c>
      <c r="F117" s="20" t="s">
        <v>47</v>
      </c>
      <c r="G117" s="20" t="s">
        <v>60</v>
      </c>
      <c r="H117" s="20" t="s">
        <v>61</v>
      </c>
      <c r="I117" s="9"/>
      <c r="J117" s="9"/>
      <c r="K117" s="9"/>
    </row>
    <row r="118" spans="1:11" ht="15.75" x14ac:dyDescent="0.2">
      <c r="A118" s="21" t="s">
        <v>36</v>
      </c>
      <c r="B118" s="21" t="s">
        <v>37</v>
      </c>
      <c r="C118" s="21" t="s">
        <v>38</v>
      </c>
      <c r="D118" s="21" t="s">
        <v>39</v>
      </c>
      <c r="E118" s="21" t="s">
        <v>40</v>
      </c>
      <c r="F118" s="21" t="s">
        <v>102</v>
      </c>
      <c r="G118" s="21" t="s">
        <v>42</v>
      </c>
      <c r="H118" s="21" t="s">
        <v>103</v>
      </c>
      <c r="I118" s="9"/>
      <c r="J118" s="9"/>
      <c r="K118" s="9"/>
    </row>
    <row r="119" spans="1:11" ht="15" x14ac:dyDescent="0.2">
      <c r="A119" s="18" t="s">
        <v>4</v>
      </c>
      <c r="B119" s="18" t="s">
        <v>5</v>
      </c>
      <c r="C119" s="18" t="s">
        <v>0</v>
      </c>
      <c r="D119" s="34"/>
      <c r="E119" s="34"/>
      <c r="F119" s="34"/>
      <c r="G119" s="18" t="s">
        <v>0</v>
      </c>
      <c r="H119" s="18" t="s">
        <v>0</v>
      </c>
    </row>
    <row r="120" spans="1:11" ht="15" x14ac:dyDescent="0.2">
      <c r="A120" s="18"/>
      <c r="B120" s="18" t="s">
        <v>6</v>
      </c>
      <c r="C120" s="18" t="s">
        <v>0</v>
      </c>
      <c r="D120" s="34"/>
      <c r="E120" s="34"/>
      <c r="F120" s="34"/>
      <c r="G120" s="18" t="s">
        <v>0</v>
      </c>
      <c r="H120" s="18" t="s">
        <v>0</v>
      </c>
    </row>
    <row r="121" spans="1:11" ht="45" x14ac:dyDescent="0.2">
      <c r="A121" s="18"/>
      <c r="B121" s="12" t="s">
        <v>72</v>
      </c>
      <c r="C121" s="18" t="s">
        <v>0</v>
      </c>
      <c r="D121" s="34"/>
      <c r="E121" s="34"/>
      <c r="F121" s="34"/>
      <c r="G121" s="18" t="s">
        <v>0</v>
      </c>
      <c r="H121" s="18" t="s">
        <v>0</v>
      </c>
    </row>
    <row r="122" spans="1:11" ht="15" x14ac:dyDescent="0.2">
      <c r="A122" s="18"/>
      <c r="B122" s="18" t="s">
        <v>7</v>
      </c>
      <c r="C122" s="18" t="s">
        <v>0</v>
      </c>
      <c r="D122" s="34"/>
      <c r="E122" s="34"/>
      <c r="F122" s="34"/>
      <c r="G122" s="18" t="s">
        <v>0</v>
      </c>
      <c r="H122" s="18" t="s">
        <v>0</v>
      </c>
    </row>
    <row r="123" spans="1:11" ht="15.75" x14ac:dyDescent="0.2">
      <c r="A123" s="18"/>
      <c r="B123" s="18" t="s">
        <v>8</v>
      </c>
      <c r="C123" s="18" t="s">
        <v>0</v>
      </c>
      <c r="D123" s="22"/>
      <c r="E123" s="22"/>
      <c r="F123" s="34"/>
      <c r="G123" s="18" t="s">
        <v>0</v>
      </c>
      <c r="H123" s="18" t="s">
        <v>0</v>
      </c>
    </row>
    <row r="124" spans="1:11" x14ac:dyDescent="0.2">
      <c r="A124" s="59" t="s">
        <v>9</v>
      </c>
      <c r="B124" s="59"/>
      <c r="C124" s="59"/>
      <c r="D124" s="59"/>
      <c r="E124" s="59"/>
      <c r="F124" s="59"/>
      <c r="G124" s="59"/>
      <c r="H124" s="59"/>
    </row>
    <row r="125" spans="1:11" x14ac:dyDescent="0.2">
      <c r="A125" s="66"/>
      <c r="B125" s="67"/>
      <c r="C125" s="67"/>
      <c r="D125" s="67"/>
      <c r="E125" s="67"/>
      <c r="F125" s="67"/>
      <c r="G125" s="67"/>
      <c r="H125" s="68"/>
    </row>
    <row r="126" spans="1:11" x14ac:dyDescent="0.2">
      <c r="A126" s="18"/>
      <c r="B126" s="18"/>
      <c r="C126" s="18"/>
      <c r="D126" s="18"/>
      <c r="E126" s="18"/>
      <c r="F126" s="18"/>
      <c r="G126" s="18"/>
      <c r="H126" s="18"/>
    </row>
    <row r="127" spans="1:11" ht="15" x14ac:dyDescent="0.2">
      <c r="A127" s="18" t="s">
        <v>1</v>
      </c>
      <c r="B127" s="18" t="s">
        <v>10</v>
      </c>
      <c r="C127" s="18" t="s">
        <v>0</v>
      </c>
      <c r="D127" s="53"/>
      <c r="E127" s="53"/>
      <c r="F127" s="53"/>
      <c r="G127" s="18" t="s">
        <v>0</v>
      </c>
      <c r="H127" s="18" t="s">
        <v>0</v>
      </c>
    </row>
    <row r="128" spans="1:11" x14ac:dyDescent="0.2">
      <c r="A128" s="59" t="s">
        <v>11</v>
      </c>
      <c r="B128" s="59"/>
      <c r="C128" s="59"/>
      <c r="D128" s="59"/>
      <c r="E128" s="59"/>
      <c r="F128" s="59"/>
      <c r="G128" s="59"/>
      <c r="H128" s="59"/>
    </row>
    <row r="129" spans="1:11" x14ac:dyDescent="0.2">
      <c r="A129" s="59" t="s">
        <v>12</v>
      </c>
      <c r="B129" s="59"/>
      <c r="C129" s="59"/>
      <c r="D129" s="59"/>
      <c r="E129" s="59"/>
      <c r="F129" s="59"/>
      <c r="G129" s="59"/>
      <c r="H129" s="59"/>
    </row>
    <row r="130" spans="1:11" ht="15" x14ac:dyDescent="0.2">
      <c r="A130" s="18" t="s">
        <v>2</v>
      </c>
      <c r="B130" s="18" t="s">
        <v>13</v>
      </c>
      <c r="C130" s="18"/>
      <c r="D130" s="18"/>
      <c r="E130" s="18"/>
      <c r="F130" s="18"/>
      <c r="G130" s="18"/>
      <c r="H130" s="18"/>
    </row>
    <row r="131" spans="1:11" ht="15" x14ac:dyDescent="0.2">
      <c r="A131" s="18"/>
      <c r="B131" s="18" t="s">
        <v>14</v>
      </c>
      <c r="C131" s="18"/>
      <c r="D131" s="18"/>
      <c r="E131" s="18"/>
      <c r="F131" s="18"/>
      <c r="G131" s="18"/>
      <c r="H131" s="18"/>
    </row>
    <row r="132" spans="1:11" ht="13.5" thickBot="1" x14ac:dyDescent="0.25">
      <c r="A132" s="70" t="s">
        <v>15</v>
      </c>
      <c r="B132" s="71"/>
      <c r="C132" s="71"/>
      <c r="D132" s="71"/>
      <c r="E132" s="71"/>
      <c r="F132" s="71"/>
      <c r="G132" s="71"/>
      <c r="H132" s="72"/>
    </row>
    <row r="133" spans="1:11" ht="30" x14ac:dyDescent="0.2">
      <c r="A133" s="18"/>
      <c r="B133" s="18" t="s">
        <v>16</v>
      </c>
      <c r="C133" s="18"/>
      <c r="D133" s="18"/>
      <c r="E133" s="18"/>
      <c r="F133" s="18"/>
      <c r="G133" s="18"/>
      <c r="H133" s="18"/>
    </row>
    <row r="134" spans="1:11" ht="30" x14ac:dyDescent="0.2">
      <c r="A134" s="18"/>
      <c r="B134" s="18" t="s">
        <v>17</v>
      </c>
      <c r="C134" s="18"/>
      <c r="D134" s="18"/>
      <c r="E134" s="18"/>
      <c r="F134" s="18"/>
      <c r="G134" s="18"/>
      <c r="H134" s="18"/>
    </row>
    <row r="135" spans="1:11" ht="30" x14ac:dyDescent="0.2">
      <c r="A135" s="18" t="s">
        <v>3</v>
      </c>
      <c r="B135" s="18" t="s">
        <v>18</v>
      </c>
      <c r="C135" s="18" t="s">
        <v>0</v>
      </c>
      <c r="D135" s="53"/>
      <c r="E135" s="53"/>
      <c r="F135" s="53"/>
      <c r="G135" s="18" t="s">
        <v>0</v>
      </c>
      <c r="H135" s="18" t="s">
        <v>0</v>
      </c>
    </row>
    <row r="136" spans="1:11" ht="22.9" customHeight="1" x14ac:dyDescent="0.2">
      <c r="A136" s="73" t="s">
        <v>174</v>
      </c>
      <c r="B136" s="73"/>
      <c r="C136" s="73"/>
      <c r="D136" s="73"/>
      <c r="E136" s="73"/>
      <c r="F136" s="73"/>
      <c r="G136" s="73"/>
      <c r="H136" s="73"/>
      <c r="I136" s="73"/>
      <c r="J136" s="73"/>
      <c r="K136" s="73"/>
    </row>
    <row r="137" spans="1:11" ht="25.35" customHeight="1" x14ac:dyDescent="0.2">
      <c r="A137" s="58" t="s">
        <v>175</v>
      </c>
      <c r="B137" s="58"/>
      <c r="C137" s="58"/>
      <c r="D137" s="58"/>
      <c r="E137" s="58"/>
      <c r="F137" s="58"/>
      <c r="G137" s="58"/>
      <c r="H137" s="58"/>
      <c r="I137" s="58"/>
      <c r="J137" s="58"/>
      <c r="K137" s="58"/>
    </row>
    <row r="138" spans="1:11" ht="18" customHeight="1" x14ac:dyDescent="0.2">
      <c r="A138" s="58" t="s">
        <v>104</v>
      </c>
      <c r="B138" s="74"/>
      <c r="C138" s="74"/>
      <c r="D138" s="74"/>
      <c r="E138" s="74"/>
      <c r="F138" s="74"/>
      <c r="G138" s="74"/>
      <c r="H138" s="74"/>
      <c r="I138" s="74"/>
      <c r="J138" s="74"/>
      <c r="K138" s="74"/>
    </row>
    <row r="139" spans="1:11" ht="19.5" customHeight="1" x14ac:dyDescent="0.2">
      <c r="A139" s="75" t="s">
        <v>176</v>
      </c>
      <c r="B139" s="76"/>
      <c r="C139" s="76"/>
      <c r="D139" s="76"/>
      <c r="E139" s="76"/>
      <c r="F139" s="76"/>
      <c r="G139" s="76"/>
      <c r="H139" s="76"/>
      <c r="I139" s="76"/>
      <c r="J139" s="76"/>
      <c r="K139" s="76"/>
    </row>
    <row r="140" spans="1:11" ht="16.899999999999999" customHeight="1" x14ac:dyDescent="0.2">
      <c r="A140" s="58" t="s">
        <v>177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</row>
    <row r="141" spans="1:11" ht="16.899999999999999" customHeight="1" x14ac:dyDescent="0.2">
      <c r="A141" s="58" t="s">
        <v>178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</row>
    <row r="142" spans="1:11" ht="16.899999999999999" customHeight="1" x14ac:dyDescent="0.2">
      <c r="A142" s="58" t="s">
        <v>179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</row>
    <row r="145" spans="2:9" ht="15.6" customHeight="1" x14ac:dyDescent="0.2">
      <c r="B145" s="69" t="s">
        <v>172</v>
      </c>
      <c r="C145" s="69"/>
      <c r="D145" s="9"/>
      <c r="E145" s="69"/>
      <c r="F145" s="69"/>
      <c r="G145" s="69"/>
      <c r="H145" s="77" t="s">
        <v>171</v>
      </c>
      <c r="I145" s="78"/>
    </row>
  </sheetData>
  <mergeCells count="77">
    <mergeCell ref="D6:K6"/>
    <mergeCell ref="H1:K1"/>
    <mergeCell ref="H2:K2"/>
    <mergeCell ref="A3:K3"/>
    <mergeCell ref="D4:K4"/>
    <mergeCell ref="D5:K5"/>
    <mergeCell ref="A13:A14"/>
    <mergeCell ref="B13:B14"/>
    <mergeCell ref="C13:E13"/>
    <mergeCell ref="F13:H13"/>
    <mergeCell ref="I13:K13"/>
    <mergeCell ref="D7:K7"/>
    <mergeCell ref="D8:K8"/>
    <mergeCell ref="C10:K10"/>
    <mergeCell ref="B11:K11"/>
    <mergeCell ref="A12:K12"/>
    <mergeCell ref="A45:A46"/>
    <mergeCell ref="B45:B46"/>
    <mergeCell ref="C45:E45"/>
    <mergeCell ref="F45:H45"/>
    <mergeCell ref="I45:K45"/>
    <mergeCell ref="A17:K17"/>
    <mergeCell ref="A22:K22"/>
    <mergeCell ref="A29:E29"/>
    <mergeCell ref="A36:E36"/>
    <mergeCell ref="A43:K43"/>
    <mergeCell ref="A37:E37"/>
    <mergeCell ref="A63:K63"/>
    <mergeCell ref="C47:E47"/>
    <mergeCell ref="F47:H47"/>
    <mergeCell ref="I47:K47"/>
    <mergeCell ref="A50:K50"/>
    <mergeCell ref="C51:E51"/>
    <mergeCell ref="F51:H51"/>
    <mergeCell ref="I51:K51"/>
    <mergeCell ref="A54:K54"/>
    <mergeCell ref="C55:E55"/>
    <mergeCell ref="F55:H55"/>
    <mergeCell ref="I55:K55"/>
    <mergeCell ref="A62:K62"/>
    <mergeCell ref="C59:E59"/>
    <mergeCell ref="F59:H59"/>
    <mergeCell ref="I59:K59"/>
    <mergeCell ref="A64:K64"/>
    <mergeCell ref="A65:K65"/>
    <mergeCell ref="A66:K66"/>
    <mergeCell ref="A67:K67"/>
    <mergeCell ref="A68:A69"/>
    <mergeCell ref="B68:B69"/>
    <mergeCell ref="C68:E68"/>
    <mergeCell ref="F68:H68"/>
    <mergeCell ref="I68:K68"/>
    <mergeCell ref="E145:G145"/>
    <mergeCell ref="A129:H129"/>
    <mergeCell ref="A132:H132"/>
    <mergeCell ref="A136:K136"/>
    <mergeCell ref="A137:K137"/>
    <mergeCell ref="A138:K138"/>
    <mergeCell ref="A139:K139"/>
    <mergeCell ref="B145:C145"/>
    <mergeCell ref="H145:I145"/>
    <mergeCell ref="A58:K58"/>
    <mergeCell ref="A111:K111"/>
    <mergeCell ref="A140:K140"/>
    <mergeCell ref="A141:K141"/>
    <mergeCell ref="A142:K142"/>
    <mergeCell ref="A128:H128"/>
    <mergeCell ref="A71:K71"/>
    <mergeCell ref="A72:K72"/>
    <mergeCell ref="A80:K80"/>
    <mergeCell ref="A81:K81"/>
    <mergeCell ref="A110:K110"/>
    <mergeCell ref="A112:K112"/>
    <mergeCell ref="A113:K113"/>
    <mergeCell ref="A115:K115"/>
    <mergeCell ref="A124:H124"/>
    <mergeCell ref="A125:H125"/>
  </mergeCells>
  <conditionalFormatting sqref="B48:B49 B60 B100:B101 B56:B57 B52:B53 B86 B93:B95 B107:B108">
    <cfRule type="cellIs" dxfId="12" priority="19" stopIfTrue="1" operator="equal">
      <formula>$C47</formula>
    </cfRule>
  </conditionalFormatting>
  <conditionalFormatting sqref="B60">
    <cfRule type="cellIs" dxfId="11" priority="13" stopIfTrue="1" operator="equal">
      <formula>$C59</formula>
    </cfRule>
  </conditionalFormatting>
  <conditionalFormatting sqref="B60:B61">
    <cfRule type="cellIs" dxfId="10" priority="12" stopIfTrue="1" operator="equal">
      <formula>$C59</formula>
    </cfRule>
  </conditionalFormatting>
  <conditionalFormatting sqref="B59">
    <cfRule type="cellIs" dxfId="9" priority="21" stopIfTrue="1" operator="equal">
      <formula>#REF!</formula>
    </cfRule>
  </conditionalFormatting>
  <conditionalFormatting sqref="B87">
    <cfRule type="cellIs" dxfId="8" priority="9" stopIfTrue="1" operator="equal">
      <formula>$C86</formula>
    </cfRule>
  </conditionalFormatting>
  <conditionalFormatting sqref="B88">
    <cfRule type="cellIs" dxfId="7" priority="8" stopIfTrue="1" operator="equal">
      <formula>$C87</formula>
    </cfRule>
  </conditionalFormatting>
  <conditionalFormatting sqref="B102">
    <cfRule type="cellIs" dxfId="6" priority="6" stopIfTrue="1" operator="equal">
      <formula>$C101</formula>
    </cfRule>
  </conditionalFormatting>
  <conditionalFormatting sqref="B106">
    <cfRule type="cellIs" dxfId="5" priority="4" stopIfTrue="1" operator="equal">
      <formula>$C103</formula>
    </cfRule>
  </conditionalFormatting>
  <conditionalFormatting sqref="B106">
    <cfRule type="cellIs" dxfId="4" priority="3" stopIfTrue="1" operator="equal">
      <formula>$C103</formula>
    </cfRule>
  </conditionalFormatting>
  <conditionalFormatting sqref="B109">
    <cfRule type="cellIs" dxfId="3" priority="1" stopIfTrue="1" operator="equal">
      <formula>$C108</formula>
    </cfRule>
  </conditionalFormatting>
  <conditionalFormatting sqref="B99">
    <cfRule type="cellIs" dxfId="2" priority="22" stopIfTrue="1" operator="equal">
      <formula>#REF!</formula>
    </cfRule>
  </conditionalFormatting>
  <conditionalFormatting sqref="B85">
    <cfRule type="cellIs" dxfId="1" priority="23" stopIfTrue="1" operator="equal">
      <formula>$C82</formula>
    </cfRule>
  </conditionalFormatting>
  <conditionalFormatting sqref="B92">
    <cfRule type="cellIs" dxfId="0" priority="24" stopIfTrue="1" operator="equal">
      <formula>$C89</formula>
    </cfRule>
  </conditionalFormatting>
  <pageMargins left="0.70866141732283472" right="0.70866141732283472" top="0.74803149606299213" bottom="0.74803149606299213" header="0.31496062992125984" footer="0.31496062992125984"/>
  <pageSetup paperSize="9" scale="51" fitToHeight="3" orientation="portrait" r:id="rId1"/>
  <rowBreaks count="3" manualBreakCount="3">
    <brk id="50" max="16383" man="1"/>
    <brk id="78" max="16383" man="1"/>
    <brk id="11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7321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ЗАТВЕРДЖЕНО</dc:title>
  <dc:creator>User</dc:creator>
  <cp:lastModifiedBy>Admin</cp:lastModifiedBy>
  <cp:lastPrinted>2021-04-28T13:44:10Z</cp:lastPrinted>
  <dcterms:created xsi:type="dcterms:W3CDTF">2019-07-18T07:25:18Z</dcterms:created>
  <dcterms:modified xsi:type="dcterms:W3CDTF">2021-04-28T13:45:04Z</dcterms:modified>
</cp:coreProperties>
</file>