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0" windowWidth="15570" windowHeight="9900" tabRatio="935" firstSheet="6" activeTab="27"/>
  </bookViews>
  <sheets>
    <sheet name="0160" sheetId="1" r:id="rId1"/>
    <sheet name="0180" sheetId="23" r:id="rId2"/>
    <sheet name="0191" sheetId="47" r:id="rId3"/>
    <sheet name="2010" sheetId="56" r:id="rId4"/>
    <sheet name="2030" sheetId="60" r:id="rId5"/>
    <sheet name="2100" sheetId="63" r:id="rId6"/>
    <sheet name="2111" sheetId="59" r:id="rId7"/>
    <sheet name="2141" sheetId="57" r:id="rId8"/>
    <sheet name="2142" sheetId="61" r:id="rId9"/>
    <sheet name="2143" sheetId="58" r:id="rId10"/>
    <sheet name="2144" sheetId="62" r:id="rId11"/>
    <sheet name="2152" sheetId="64" r:id="rId12"/>
    <sheet name="3112" sheetId="24" r:id="rId13"/>
    <sheet name="3121" sheetId="65" r:id="rId14"/>
    <sheet name="3122" sheetId="46" r:id="rId15"/>
    <sheet name="3131" sheetId="26" r:id="rId16"/>
    <sheet name="3133" sheetId="66" r:id="rId17"/>
    <sheet name="3242" sheetId="27" r:id="rId18"/>
    <sheet name="6082" sheetId="51" r:id="rId19"/>
    <sheet name="7350" sheetId="52" r:id="rId20"/>
    <sheet name="7520" sheetId="50" r:id="rId21"/>
    <sheet name="7610" sheetId="30" r:id="rId22"/>
    <sheet name="7640 " sheetId="49" r:id="rId23"/>
    <sheet name="7670" sheetId="53" r:id="rId24"/>
    <sheet name="7680" sheetId="31" r:id="rId25"/>
    <sheet name="8110" sheetId="54" r:id="rId26"/>
    <sheet name="8220" sheetId="48" r:id="rId27"/>
    <sheet name="8410" sheetId="55" r:id="rId28"/>
  </sheets>
  <definedNames>
    <definedName name="_xlnm.Print_Area" localSheetId="1">'0180'!$A$1:$K$170</definedName>
    <definedName name="_xlnm.Print_Area" localSheetId="3">'2010'!$A$1:$L$188</definedName>
    <definedName name="_xlnm.Print_Area" localSheetId="5">'2100'!$A$1:$K$135</definedName>
    <definedName name="_xlnm.Print_Area" localSheetId="6">'2111'!$A$1:$L$165</definedName>
    <definedName name="_xlnm.Print_Area" localSheetId="20">'7520'!$A$1:$K$178</definedName>
  </definedNames>
  <calcPr calcId="125725"/>
</workbook>
</file>

<file path=xl/calcChain.xml><?xml version="1.0" encoding="utf-8"?>
<calcChain xmlns="http://schemas.openxmlformats.org/spreadsheetml/2006/main">
  <c r="F126" i="66"/>
  <c r="F124"/>
  <c r="F120"/>
  <c r="F116"/>
  <c r="F115"/>
  <c r="F114"/>
  <c r="H106"/>
  <c r="E106"/>
  <c r="H105"/>
  <c r="E105"/>
  <c r="H103"/>
  <c r="E103"/>
  <c r="H102"/>
  <c r="E102"/>
  <c r="H101"/>
  <c r="E101"/>
  <c r="H100"/>
  <c r="E100"/>
  <c r="H98"/>
  <c r="E98"/>
  <c r="H97"/>
  <c r="E97"/>
  <c r="H96"/>
  <c r="E96"/>
  <c r="H95"/>
  <c r="E95"/>
  <c r="H94"/>
  <c r="E94"/>
  <c r="H93"/>
  <c r="E93"/>
  <c r="H92"/>
  <c r="E92"/>
  <c r="H91"/>
  <c r="E91"/>
  <c r="H90"/>
  <c r="E90"/>
  <c r="H88"/>
  <c r="E88"/>
  <c r="H87"/>
  <c r="E87"/>
  <c r="H83"/>
  <c r="E83"/>
  <c r="H82"/>
  <c r="E82"/>
  <c r="H81"/>
  <c r="E81"/>
  <c r="H80"/>
  <c r="E80"/>
  <c r="G76"/>
  <c r="F76"/>
  <c r="H76" s="1"/>
  <c r="E76"/>
  <c r="J68"/>
  <c r="I68"/>
  <c r="K68" s="1"/>
  <c r="H68"/>
  <c r="E68"/>
  <c r="J67"/>
  <c r="I67"/>
  <c r="K67" s="1"/>
  <c r="H67"/>
  <c r="E67"/>
  <c r="J64"/>
  <c r="I64"/>
  <c r="K64" s="1"/>
  <c r="H64"/>
  <c r="E64"/>
  <c r="J63"/>
  <c r="I63"/>
  <c r="K63" s="1"/>
  <c r="H63"/>
  <c r="E63"/>
  <c r="J62"/>
  <c r="I62"/>
  <c r="K62" s="1"/>
  <c r="H62"/>
  <c r="E62"/>
  <c r="J61"/>
  <c r="I61"/>
  <c r="K61" s="1"/>
  <c r="H61"/>
  <c r="E61"/>
  <c r="J58"/>
  <c r="I58"/>
  <c r="K58" s="1"/>
  <c r="H58"/>
  <c r="E58"/>
  <c r="J57"/>
  <c r="I57"/>
  <c r="K57" s="1"/>
  <c r="H57"/>
  <c r="E57"/>
  <c r="J56"/>
  <c r="I56"/>
  <c r="K56" s="1"/>
  <c r="H56"/>
  <c r="E56"/>
  <c r="J55"/>
  <c r="I55"/>
  <c r="K55" s="1"/>
  <c r="H55"/>
  <c r="E55"/>
  <c r="J54"/>
  <c r="I54"/>
  <c r="K54" s="1"/>
  <c r="H54"/>
  <c r="E54"/>
  <c r="J53"/>
  <c r="I53"/>
  <c r="K53" s="1"/>
  <c r="H53"/>
  <c r="E53"/>
  <c r="J52"/>
  <c r="I52"/>
  <c r="K52" s="1"/>
  <c r="H52"/>
  <c r="E52"/>
  <c r="J51"/>
  <c r="I51"/>
  <c r="K51" s="1"/>
  <c r="H51"/>
  <c r="E51"/>
  <c r="J50"/>
  <c r="I50"/>
  <c r="K50" s="1"/>
  <c r="H50"/>
  <c r="E50"/>
  <c r="J47"/>
  <c r="I47"/>
  <c r="K47" s="1"/>
  <c r="H47"/>
  <c r="E47"/>
  <c r="J46"/>
  <c r="I46"/>
  <c r="K46" s="1"/>
  <c r="H46"/>
  <c r="E46"/>
  <c r="E35"/>
  <c r="E34"/>
  <c r="E33"/>
  <c r="E32"/>
  <c r="E30"/>
  <c r="D30"/>
  <c r="C30"/>
  <c r="J22"/>
  <c r="I22"/>
  <c r="K22" s="1"/>
  <c r="H22"/>
  <c r="E22"/>
  <c r="J21"/>
  <c r="I21"/>
  <c r="K21" s="1"/>
  <c r="H21"/>
  <c r="E21"/>
  <c r="J20"/>
  <c r="I20"/>
  <c r="K20" s="1"/>
  <c r="H20"/>
  <c r="E20"/>
  <c r="J19"/>
  <c r="I19"/>
  <c r="K19" s="1"/>
  <c r="H19"/>
  <c r="E19"/>
  <c r="J16"/>
  <c r="I16"/>
  <c r="K16" s="1"/>
  <c r="H16"/>
  <c r="E16"/>
  <c r="F128" i="65"/>
  <c r="F126"/>
  <c r="F122"/>
  <c r="F118"/>
  <c r="F117"/>
  <c r="F116"/>
  <c r="H108"/>
  <c r="E108"/>
  <c r="I107"/>
  <c r="H107"/>
  <c r="K107" s="1"/>
  <c r="E107"/>
  <c r="I106"/>
  <c r="H106"/>
  <c r="K106" s="1"/>
  <c r="E106"/>
  <c r="I105"/>
  <c r="H105"/>
  <c r="K105" s="1"/>
  <c r="E105"/>
  <c r="I104"/>
  <c r="H104"/>
  <c r="K104" s="1"/>
  <c r="E104"/>
  <c r="I102"/>
  <c r="H102"/>
  <c r="K102" s="1"/>
  <c r="E102"/>
  <c r="I101"/>
  <c r="H101"/>
  <c r="K101" s="1"/>
  <c r="E101"/>
  <c r="I100"/>
  <c r="H100"/>
  <c r="K100" s="1"/>
  <c r="E100"/>
  <c r="I99"/>
  <c r="H99"/>
  <c r="K99" s="1"/>
  <c r="E99"/>
  <c r="I98"/>
  <c r="H98"/>
  <c r="K98" s="1"/>
  <c r="E98"/>
  <c r="I96"/>
  <c r="H96"/>
  <c r="K96" s="1"/>
  <c r="E96"/>
  <c r="I95"/>
  <c r="H95"/>
  <c r="K95" s="1"/>
  <c r="E95"/>
  <c r="I94"/>
  <c r="H94"/>
  <c r="K94" s="1"/>
  <c r="E94"/>
  <c r="I93"/>
  <c r="H93"/>
  <c r="K93" s="1"/>
  <c r="E93"/>
  <c r="I92"/>
  <c r="H92"/>
  <c r="K92" s="1"/>
  <c r="E92"/>
  <c r="I91"/>
  <c r="H91"/>
  <c r="K91" s="1"/>
  <c r="E91"/>
  <c r="I90"/>
  <c r="H90"/>
  <c r="K90" s="1"/>
  <c r="E90"/>
  <c r="I89"/>
  <c r="H89"/>
  <c r="K89" s="1"/>
  <c r="E89"/>
  <c r="I87"/>
  <c r="H87"/>
  <c r="K87" s="1"/>
  <c r="E87"/>
  <c r="I86"/>
  <c r="H86"/>
  <c r="K86" s="1"/>
  <c r="E86"/>
  <c r="I85"/>
  <c r="H85"/>
  <c r="K85" s="1"/>
  <c r="E85"/>
  <c r="I84"/>
  <c r="H84"/>
  <c r="K84" s="1"/>
  <c r="E84"/>
  <c r="I83"/>
  <c r="H83"/>
  <c r="K83" s="1"/>
  <c r="E83"/>
  <c r="I79"/>
  <c r="H79"/>
  <c r="K79" s="1"/>
  <c r="E79"/>
  <c r="I78"/>
  <c r="H78"/>
  <c r="K78" s="1"/>
  <c r="E78"/>
  <c r="I74"/>
  <c r="G74"/>
  <c r="F74"/>
  <c r="H74" s="1"/>
  <c r="K74" s="1"/>
  <c r="E74"/>
  <c r="J65"/>
  <c r="I65"/>
  <c r="K65" s="1"/>
  <c r="H65"/>
  <c r="E65"/>
  <c r="J64"/>
  <c r="I64"/>
  <c r="K64" s="1"/>
  <c r="H64"/>
  <c r="E64"/>
  <c r="J63"/>
  <c r="I63"/>
  <c r="K63" s="1"/>
  <c r="H63"/>
  <c r="E63"/>
  <c r="J60"/>
  <c r="I60"/>
  <c r="K60" s="1"/>
  <c r="H60"/>
  <c r="E60"/>
  <c r="J59"/>
  <c r="I59"/>
  <c r="K59" s="1"/>
  <c r="H59"/>
  <c r="E59"/>
  <c r="J58"/>
  <c r="I58"/>
  <c r="K58" s="1"/>
  <c r="H58"/>
  <c r="E58"/>
  <c r="J57"/>
  <c r="I57"/>
  <c r="K57" s="1"/>
  <c r="H57"/>
  <c r="E57"/>
  <c r="J54"/>
  <c r="I54"/>
  <c r="K54" s="1"/>
  <c r="H54"/>
  <c r="E54"/>
  <c r="J53"/>
  <c r="I53"/>
  <c r="K53" s="1"/>
  <c r="H53"/>
  <c r="E53"/>
  <c r="J52"/>
  <c r="I52"/>
  <c r="K52" s="1"/>
  <c r="H52"/>
  <c r="E52"/>
  <c r="J51"/>
  <c r="I51"/>
  <c r="K51" s="1"/>
  <c r="H51"/>
  <c r="E51"/>
  <c r="J50"/>
  <c r="I50"/>
  <c r="K50" s="1"/>
  <c r="H50"/>
  <c r="E50"/>
  <c r="J49"/>
  <c r="I49"/>
  <c r="K49" s="1"/>
  <c r="H49"/>
  <c r="E49"/>
  <c r="J46"/>
  <c r="I46"/>
  <c r="K46" s="1"/>
  <c r="H46"/>
  <c r="E46"/>
  <c r="J45"/>
  <c r="I45"/>
  <c r="K45" s="1"/>
  <c r="H45"/>
  <c r="E45"/>
  <c r="J44"/>
  <c r="I44"/>
  <c r="K44" s="1"/>
  <c r="H44"/>
  <c r="E44"/>
  <c r="E33"/>
  <c r="E32"/>
  <c r="E31"/>
  <c r="E30"/>
  <c r="E28" s="1"/>
  <c r="K20"/>
  <c r="I20"/>
  <c r="H20"/>
  <c r="E20"/>
  <c r="K19"/>
  <c r="I19"/>
  <c r="H19"/>
  <c r="E19"/>
  <c r="K16"/>
  <c r="I16"/>
  <c r="H16"/>
  <c r="E16"/>
  <c r="F118" i="64"/>
  <c r="F116"/>
  <c r="F112"/>
  <c r="F108"/>
  <c r="F107"/>
  <c r="F106"/>
  <c r="H98"/>
  <c r="E98"/>
  <c r="H97"/>
  <c r="E97"/>
  <c r="I96"/>
  <c r="H96"/>
  <c r="K96" s="1"/>
  <c r="E96"/>
  <c r="I95"/>
  <c r="H95"/>
  <c r="K95" s="1"/>
  <c r="E95"/>
  <c r="I94"/>
  <c r="H94"/>
  <c r="K94" s="1"/>
  <c r="E94"/>
  <c r="I93"/>
  <c r="H93"/>
  <c r="K93" s="1"/>
  <c r="E93"/>
  <c r="I91"/>
  <c r="H91"/>
  <c r="K91" s="1"/>
  <c r="E91"/>
  <c r="I90"/>
  <c r="H90"/>
  <c r="K90" s="1"/>
  <c r="E90"/>
  <c r="I89"/>
  <c r="H89"/>
  <c r="K89" s="1"/>
  <c r="E89"/>
  <c r="I88"/>
  <c r="H88"/>
  <c r="K88" s="1"/>
  <c r="E88"/>
  <c r="I86"/>
  <c r="H86"/>
  <c r="K86" s="1"/>
  <c r="E86"/>
  <c r="I85"/>
  <c r="H85"/>
  <c r="K85" s="1"/>
  <c r="E85"/>
  <c r="I84"/>
  <c r="H84"/>
  <c r="K84" s="1"/>
  <c r="E84"/>
  <c r="I83"/>
  <c r="H83"/>
  <c r="K83" s="1"/>
  <c r="E83"/>
  <c r="I81"/>
  <c r="H81"/>
  <c r="K81" s="1"/>
  <c r="E81"/>
  <c r="I80"/>
  <c r="H80"/>
  <c r="K80" s="1"/>
  <c r="E80"/>
  <c r="I79"/>
  <c r="H79"/>
  <c r="K79" s="1"/>
  <c r="E79"/>
  <c r="F75"/>
  <c r="I75" s="1"/>
  <c r="C75"/>
  <c r="E75" s="1"/>
  <c r="I72"/>
  <c r="H72"/>
  <c r="K72" s="1"/>
  <c r="E72"/>
  <c r="J63"/>
  <c r="I63"/>
  <c r="K63" s="1"/>
  <c r="H63"/>
  <c r="E63"/>
  <c r="J62"/>
  <c r="I62"/>
  <c r="K62" s="1"/>
  <c r="H62"/>
  <c r="E62"/>
  <c r="J61"/>
  <c r="I61"/>
  <c r="K61" s="1"/>
  <c r="H61"/>
  <c r="E61"/>
  <c r="J58"/>
  <c r="I58"/>
  <c r="K58" s="1"/>
  <c r="H58"/>
  <c r="E58"/>
  <c r="J57"/>
  <c r="I57"/>
  <c r="K57" s="1"/>
  <c r="H57"/>
  <c r="E57"/>
  <c r="J56"/>
  <c r="I56"/>
  <c r="K56" s="1"/>
  <c r="H56"/>
  <c r="E56"/>
  <c r="J53"/>
  <c r="I53"/>
  <c r="K53" s="1"/>
  <c r="H53"/>
  <c r="E53"/>
  <c r="J52"/>
  <c r="I52"/>
  <c r="K52" s="1"/>
  <c r="H52"/>
  <c r="E52"/>
  <c r="J51"/>
  <c r="I51"/>
  <c r="K51" s="1"/>
  <c r="H51"/>
  <c r="E51"/>
  <c r="J48"/>
  <c r="I48"/>
  <c r="K48" s="1"/>
  <c r="H48"/>
  <c r="E48"/>
  <c r="J47"/>
  <c r="I47"/>
  <c r="K47" s="1"/>
  <c r="H47"/>
  <c r="E47"/>
  <c r="J46"/>
  <c r="I46"/>
  <c r="K46" s="1"/>
  <c r="H46"/>
  <c r="E46"/>
  <c r="E34"/>
  <c r="E33"/>
  <c r="E32"/>
  <c r="E31"/>
  <c r="E29" s="1"/>
  <c r="K21"/>
  <c r="I21"/>
  <c r="H21"/>
  <c r="E21"/>
  <c r="K20"/>
  <c r="I20"/>
  <c r="H20"/>
  <c r="E20"/>
  <c r="K19"/>
  <c r="I19"/>
  <c r="H19"/>
  <c r="E19"/>
  <c r="K16"/>
  <c r="I16"/>
  <c r="H16"/>
  <c r="E16"/>
  <c r="F126" i="63"/>
  <c r="F124"/>
  <c r="F122"/>
  <c r="F118"/>
  <c r="F114"/>
  <c r="F113"/>
  <c r="F112"/>
  <c r="J104"/>
  <c r="H104"/>
  <c r="K104" s="1"/>
  <c r="E104"/>
  <c r="I103"/>
  <c r="H103"/>
  <c r="K103" s="1"/>
  <c r="E103"/>
  <c r="I102"/>
  <c r="H102"/>
  <c r="K102" s="1"/>
  <c r="E102"/>
  <c r="I101"/>
  <c r="H101"/>
  <c r="K101" s="1"/>
  <c r="E101"/>
  <c r="J99"/>
  <c r="H99"/>
  <c r="K99" s="1"/>
  <c r="E99"/>
  <c r="J98"/>
  <c r="H98"/>
  <c r="K98" s="1"/>
  <c r="E98"/>
  <c r="J97"/>
  <c r="H97"/>
  <c r="K97" s="1"/>
  <c r="E97"/>
  <c r="I96"/>
  <c r="H96"/>
  <c r="K96" s="1"/>
  <c r="E96"/>
  <c r="I95"/>
  <c r="H95"/>
  <c r="K95" s="1"/>
  <c r="E95"/>
  <c r="I94"/>
  <c r="H94"/>
  <c r="K94" s="1"/>
  <c r="E94"/>
  <c r="J92"/>
  <c r="H92"/>
  <c r="K92" s="1"/>
  <c r="E92"/>
  <c r="J91"/>
  <c r="H91"/>
  <c r="K91" s="1"/>
  <c r="E91"/>
  <c r="J90"/>
  <c r="H90"/>
  <c r="K90" s="1"/>
  <c r="E90"/>
  <c r="I89"/>
  <c r="H89"/>
  <c r="K89" s="1"/>
  <c r="E89"/>
  <c r="I88"/>
  <c r="H88"/>
  <c r="K88" s="1"/>
  <c r="E88"/>
  <c r="I87"/>
  <c r="H87"/>
  <c r="K87" s="1"/>
  <c r="E87"/>
  <c r="J85"/>
  <c r="H85"/>
  <c r="K85" s="1"/>
  <c r="E85"/>
  <c r="J84"/>
  <c r="I84"/>
  <c r="H84"/>
  <c r="K84" s="1"/>
  <c r="E84"/>
  <c r="J83"/>
  <c r="I83"/>
  <c r="H83"/>
  <c r="E83"/>
  <c r="K83" s="1"/>
  <c r="J79"/>
  <c r="I79"/>
  <c r="H79"/>
  <c r="K79" s="1"/>
  <c r="E79"/>
  <c r="J78"/>
  <c r="H78"/>
  <c r="K78" s="1"/>
  <c r="E78"/>
  <c r="J77"/>
  <c r="I77"/>
  <c r="H77"/>
  <c r="E77"/>
  <c r="K77" s="1"/>
  <c r="J74"/>
  <c r="I74"/>
  <c r="H74"/>
  <c r="K74" s="1"/>
  <c r="E74"/>
  <c r="J65"/>
  <c r="I65"/>
  <c r="K65" s="1"/>
  <c r="H65"/>
  <c r="E65"/>
  <c r="J64"/>
  <c r="I64"/>
  <c r="K64" s="1"/>
  <c r="H64"/>
  <c r="E64"/>
  <c r="J63"/>
  <c r="I63"/>
  <c r="K63" s="1"/>
  <c r="H63"/>
  <c r="E63"/>
  <c r="J60"/>
  <c r="I60"/>
  <c r="K60" s="1"/>
  <c r="H60"/>
  <c r="E60"/>
  <c r="J59"/>
  <c r="I59"/>
  <c r="K59" s="1"/>
  <c r="H59"/>
  <c r="E59"/>
  <c r="J58"/>
  <c r="I58"/>
  <c r="K58" s="1"/>
  <c r="H58"/>
  <c r="E58"/>
  <c r="J57"/>
  <c r="I57"/>
  <c r="K57" s="1"/>
  <c r="H57"/>
  <c r="E57"/>
  <c r="J54"/>
  <c r="I54"/>
  <c r="K54" s="1"/>
  <c r="H54"/>
  <c r="E54"/>
  <c r="J52"/>
  <c r="I52"/>
  <c r="K52" s="1"/>
  <c r="H52"/>
  <c r="E52"/>
  <c r="J51"/>
  <c r="I51"/>
  <c r="K51" s="1"/>
  <c r="H51"/>
  <c r="E51"/>
  <c r="J50"/>
  <c r="I50"/>
  <c r="K50" s="1"/>
  <c r="H50"/>
  <c r="E50"/>
  <c r="J47"/>
  <c r="I47"/>
  <c r="K47" s="1"/>
  <c r="H47"/>
  <c r="E47"/>
  <c r="J46"/>
  <c r="I46"/>
  <c r="K46" s="1"/>
  <c r="H46"/>
  <c r="E46"/>
  <c r="J45"/>
  <c r="I45"/>
  <c r="K45" s="1"/>
  <c r="H45"/>
  <c r="E45"/>
  <c r="E33"/>
  <c r="E28" s="1"/>
  <c r="D28"/>
  <c r="C28"/>
  <c r="J20"/>
  <c r="I20"/>
  <c r="K20" s="1"/>
  <c r="H20"/>
  <c r="E20"/>
  <c r="J19"/>
  <c r="I19"/>
  <c r="K19" s="1"/>
  <c r="H19"/>
  <c r="E19"/>
  <c r="J16"/>
  <c r="I16"/>
  <c r="K16" s="1"/>
  <c r="H16"/>
  <c r="E16"/>
  <c r="F96" i="62"/>
  <c r="F94"/>
  <c r="F90"/>
  <c r="F86"/>
  <c r="F85"/>
  <c r="F84"/>
  <c r="H76"/>
  <c r="E76"/>
  <c r="B76"/>
  <c r="H74"/>
  <c r="E74"/>
  <c r="B74"/>
  <c r="H72"/>
  <c r="E72"/>
  <c r="B72"/>
  <c r="H70"/>
  <c r="E70"/>
  <c r="B70"/>
  <c r="H66"/>
  <c r="F66"/>
  <c r="C66"/>
  <c r="E66" s="1"/>
  <c r="B66"/>
  <c r="G63"/>
  <c r="H63" s="1"/>
  <c r="E63"/>
  <c r="J54"/>
  <c r="I54"/>
  <c r="K54" s="1"/>
  <c r="H54"/>
  <c r="E54"/>
  <c r="J51"/>
  <c r="I51"/>
  <c r="K51" s="1"/>
  <c r="H51"/>
  <c r="E51"/>
  <c r="J50"/>
  <c r="I50"/>
  <c r="K50" s="1"/>
  <c r="H50"/>
  <c r="E50"/>
  <c r="J47"/>
  <c r="I47"/>
  <c r="K47" s="1"/>
  <c r="H47"/>
  <c r="E47"/>
  <c r="J44"/>
  <c r="I44"/>
  <c r="K44" s="1"/>
  <c r="H44"/>
  <c r="E44"/>
  <c r="E32"/>
  <c r="E31"/>
  <c r="E30"/>
  <c r="E29"/>
  <c r="E27"/>
  <c r="F19"/>
  <c r="I19" s="1"/>
  <c r="K19" s="1"/>
  <c r="C19"/>
  <c r="E19" s="1"/>
  <c r="I16"/>
  <c r="K16" s="1"/>
  <c r="H16"/>
  <c r="E16"/>
  <c r="F95" i="61"/>
  <c r="F93"/>
  <c r="F89"/>
  <c r="F85"/>
  <c r="F84"/>
  <c r="F83"/>
  <c r="I75"/>
  <c r="H75"/>
  <c r="K75" s="1"/>
  <c r="E75"/>
  <c r="B75"/>
  <c r="I73"/>
  <c r="H73"/>
  <c r="K73" s="1"/>
  <c r="E73"/>
  <c r="B73"/>
  <c r="I71"/>
  <c r="H71"/>
  <c r="K71" s="1"/>
  <c r="E71"/>
  <c r="B71"/>
  <c r="H69"/>
  <c r="E69"/>
  <c r="B69"/>
  <c r="H65"/>
  <c r="K65" s="1"/>
  <c r="F65"/>
  <c r="I65" s="1"/>
  <c r="E65"/>
  <c r="C65"/>
  <c r="B65"/>
  <c r="I62"/>
  <c r="G62"/>
  <c r="H62" s="1"/>
  <c r="K62" s="1"/>
  <c r="E62"/>
  <c r="J53"/>
  <c r="I53"/>
  <c r="K53" s="1"/>
  <c r="H53"/>
  <c r="E53"/>
  <c r="J50"/>
  <c r="I50"/>
  <c r="K50" s="1"/>
  <c r="H50"/>
  <c r="E50"/>
  <c r="J47"/>
  <c r="I47"/>
  <c r="K47" s="1"/>
  <c r="H47"/>
  <c r="E47"/>
  <c r="J44"/>
  <c r="I44"/>
  <c r="K44" s="1"/>
  <c r="H44"/>
  <c r="E44"/>
  <c r="E32"/>
  <c r="E31"/>
  <c r="E30"/>
  <c r="E29"/>
  <c r="E27"/>
  <c r="I19"/>
  <c r="K19" s="1"/>
  <c r="H19"/>
  <c r="E19"/>
  <c r="I16"/>
  <c r="K16" s="1"/>
  <c r="H16"/>
  <c r="E16"/>
  <c r="F147" i="60"/>
  <c r="F146"/>
  <c r="F145"/>
  <c r="F143"/>
  <c r="E139"/>
  <c r="F139" s="1"/>
  <c r="D139"/>
  <c r="F137"/>
  <c r="F135"/>
  <c r="F134"/>
  <c r="F133"/>
  <c r="I125"/>
  <c r="H125"/>
  <c r="K125" s="1"/>
  <c r="E125"/>
  <c r="J124"/>
  <c r="E124"/>
  <c r="K124" s="1"/>
  <c r="J123"/>
  <c r="H123"/>
  <c r="K123" s="1"/>
  <c r="E123"/>
  <c r="H122"/>
  <c r="E122"/>
  <c r="B122"/>
  <c r="I121"/>
  <c r="H121"/>
  <c r="K121" s="1"/>
  <c r="E121"/>
  <c r="B121"/>
  <c r="J119"/>
  <c r="H119"/>
  <c r="K119" s="1"/>
  <c r="E119"/>
  <c r="J118"/>
  <c r="H118"/>
  <c r="K118" s="1"/>
  <c r="E118"/>
  <c r="J117"/>
  <c r="H117"/>
  <c r="K117" s="1"/>
  <c r="E117"/>
  <c r="B117"/>
  <c r="I116"/>
  <c r="H116"/>
  <c r="K116" s="1"/>
  <c r="E116"/>
  <c r="B116"/>
  <c r="I115"/>
  <c r="H115"/>
  <c r="K115" s="1"/>
  <c r="E115"/>
  <c r="B115"/>
  <c r="I114"/>
  <c r="H114"/>
  <c r="K114" s="1"/>
  <c r="E114"/>
  <c r="B114"/>
  <c r="I113"/>
  <c r="H113"/>
  <c r="K113" s="1"/>
  <c r="E113"/>
  <c r="B113"/>
  <c r="I112"/>
  <c r="H112"/>
  <c r="K112" s="1"/>
  <c r="E112"/>
  <c r="B112"/>
  <c r="J110"/>
  <c r="H110"/>
  <c r="K110" s="1"/>
  <c r="E110"/>
  <c r="B110"/>
  <c r="J109"/>
  <c r="E109"/>
  <c r="K109" s="1"/>
  <c r="J108"/>
  <c r="H108"/>
  <c r="K108" s="1"/>
  <c r="E108"/>
  <c r="B108"/>
  <c r="I107"/>
  <c r="H107"/>
  <c r="K107" s="1"/>
  <c r="E107"/>
  <c r="B107"/>
  <c r="I106"/>
  <c r="H106"/>
  <c r="K106" s="1"/>
  <c r="E106"/>
  <c r="B106"/>
  <c r="I105"/>
  <c r="H105"/>
  <c r="K105" s="1"/>
  <c r="E105"/>
  <c r="B105"/>
  <c r="J103"/>
  <c r="H103"/>
  <c r="K103" s="1"/>
  <c r="E103"/>
  <c r="J102"/>
  <c r="H102"/>
  <c r="K102" s="1"/>
  <c r="E102"/>
  <c r="I101"/>
  <c r="H101"/>
  <c r="K101" s="1"/>
  <c r="E101"/>
  <c r="J100"/>
  <c r="H100"/>
  <c r="K100" s="1"/>
  <c r="E100"/>
  <c r="B100"/>
  <c r="I99"/>
  <c r="H99"/>
  <c r="K99" s="1"/>
  <c r="E99"/>
  <c r="B99"/>
  <c r="I98"/>
  <c r="H98"/>
  <c r="K98" s="1"/>
  <c r="E98"/>
  <c r="B98"/>
  <c r="I97"/>
  <c r="H97"/>
  <c r="K97" s="1"/>
  <c r="E97"/>
  <c r="B97"/>
  <c r="I96"/>
  <c r="H96"/>
  <c r="K96" s="1"/>
  <c r="E96"/>
  <c r="B96"/>
  <c r="I95"/>
  <c r="H95"/>
  <c r="K95" s="1"/>
  <c r="E95"/>
  <c r="B95"/>
  <c r="I94"/>
  <c r="H94"/>
  <c r="K94" s="1"/>
  <c r="E94"/>
  <c r="B94"/>
  <c r="I90"/>
  <c r="H90"/>
  <c r="K90" s="1"/>
  <c r="E90"/>
  <c r="J89"/>
  <c r="E89"/>
  <c r="K89" s="1"/>
  <c r="J88"/>
  <c r="E88"/>
  <c r="K88" s="1"/>
  <c r="J87"/>
  <c r="I87"/>
  <c r="E87"/>
  <c r="K87" s="1"/>
  <c r="G84"/>
  <c r="J84" s="1"/>
  <c r="F84"/>
  <c r="I84" s="1"/>
  <c r="E84"/>
  <c r="J74"/>
  <c r="I74"/>
  <c r="K74" s="1"/>
  <c r="H74"/>
  <c r="E74"/>
  <c r="J73"/>
  <c r="I73"/>
  <c r="K73" s="1"/>
  <c r="H73"/>
  <c r="E73"/>
  <c r="J72"/>
  <c r="I72"/>
  <c r="K72" s="1"/>
  <c r="H72"/>
  <c r="E72"/>
  <c r="J69"/>
  <c r="I69"/>
  <c r="K69" s="1"/>
  <c r="H69"/>
  <c r="E69"/>
  <c r="J68"/>
  <c r="I68"/>
  <c r="K68" s="1"/>
  <c r="H68"/>
  <c r="E68"/>
  <c r="J67"/>
  <c r="I67"/>
  <c r="K67" s="1"/>
  <c r="H67"/>
  <c r="E67"/>
  <c r="J66"/>
  <c r="I66"/>
  <c r="K66" s="1"/>
  <c r="H66"/>
  <c r="E66"/>
  <c r="J65"/>
  <c r="I65"/>
  <c r="K65" s="1"/>
  <c r="H65"/>
  <c r="E65"/>
  <c r="J64"/>
  <c r="I64"/>
  <c r="K64" s="1"/>
  <c r="H64"/>
  <c r="E64"/>
  <c r="J63"/>
  <c r="I63"/>
  <c r="K63" s="1"/>
  <c r="H63"/>
  <c r="E63"/>
  <c r="J60"/>
  <c r="I60"/>
  <c r="K60" s="1"/>
  <c r="H60"/>
  <c r="E60"/>
  <c r="J59"/>
  <c r="I59"/>
  <c r="K59" s="1"/>
  <c r="H59"/>
  <c r="E59"/>
  <c r="J58"/>
  <c r="I58"/>
  <c r="K58" s="1"/>
  <c r="H58"/>
  <c r="E58"/>
  <c r="J57"/>
  <c r="I57"/>
  <c r="K57" s="1"/>
  <c r="H57"/>
  <c r="E57"/>
  <c r="J56"/>
  <c r="I56"/>
  <c r="K56" s="1"/>
  <c r="H56"/>
  <c r="E56"/>
  <c r="J53"/>
  <c r="I53"/>
  <c r="K53" s="1"/>
  <c r="H53"/>
  <c r="E53"/>
  <c r="J52"/>
  <c r="I52"/>
  <c r="K52" s="1"/>
  <c r="H52"/>
  <c r="E52"/>
  <c r="J51"/>
  <c r="I51"/>
  <c r="K51" s="1"/>
  <c r="H51"/>
  <c r="E51"/>
  <c r="J50"/>
  <c r="I50"/>
  <c r="K50" s="1"/>
  <c r="H50"/>
  <c r="E50"/>
  <c r="J49"/>
  <c r="I49"/>
  <c r="K49" s="1"/>
  <c r="H49"/>
  <c r="E49"/>
  <c r="J48"/>
  <c r="I48"/>
  <c r="K48" s="1"/>
  <c r="H48"/>
  <c r="E48"/>
  <c r="J47"/>
  <c r="I47"/>
  <c r="K47" s="1"/>
  <c r="H47"/>
  <c r="E47"/>
  <c r="J46"/>
  <c r="I46"/>
  <c r="K46" s="1"/>
  <c r="H46"/>
  <c r="E46"/>
  <c r="E33"/>
  <c r="E32"/>
  <c r="E31"/>
  <c r="E30"/>
  <c r="E28"/>
  <c r="D28"/>
  <c r="C28"/>
  <c r="J20"/>
  <c r="I20"/>
  <c r="K20" s="1"/>
  <c r="H20"/>
  <c r="E20"/>
  <c r="J16"/>
  <c r="I16"/>
  <c r="K16" s="1"/>
  <c r="H16"/>
  <c r="E16"/>
  <c r="H122" i="59"/>
  <c r="I121"/>
  <c r="H121"/>
  <c r="K121" s="1"/>
  <c r="E121"/>
  <c r="I120"/>
  <c r="H120"/>
  <c r="E120"/>
  <c r="I119"/>
  <c r="H119"/>
  <c r="E119"/>
  <c r="I118"/>
  <c r="H118"/>
  <c r="K118" s="1"/>
  <c r="E118"/>
  <c r="I117"/>
  <c r="H117"/>
  <c r="E117"/>
  <c r="I115"/>
  <c r="H115"/>
  <c r="K115" s="1"/>
  <c r="E115"/>
  <c r="I114"/>
  <c r="H114"/>
  <c r="E114"/>
  <c r="I113"/>
  <c r="H113"/>
  <c r="K113" s="1"/>
  <c r="E113"/>
  <c r="H112"/>
  <c r="E112"/>
  <c r="I111"/>
  <c r="H111"/>
  <c r="E111"/>
  <c r="I110"/>
  <c r="H110"/>
  <c r="K110" s="1"/>
  <c r="E110"/>
  <c r="I109"/>
  <c r="H109"/>
  <c r="E109"/>
  <c r="I108"/>
  <c r="H108"/>
  <c r="K108" s="1"/>
  <c r="E108"/>
  <c r="I107"/>
  <c r="H107"/>
  <c r="E107"/>
  <c r="I106"/>
  <c r="H106"/>
  <c r="K106" s="1"/>
  <c r="E106"/>
  <c r="I105"/>
  <c r="H105"/>
  <c r="E105"/>
  <c r="I103"/>
  <c r="H103"/>
  <c r="K103" s="1"/>
  <c r="E103"/>
  <c r="I102"/>
  <c r="H102"/>
  <c r="E102"/>
  <c r="I101"/>
  <c r="H101"/>
  <c r="K101" s="1"/>
  <c r="E101"/>
  <c r="I100"/>
  <c r="H100"/>
  <c r="E100"/>
  <c r="I99"/>
  <c r="H99"/>
  <c r="K99" s="1"/>
  <c r="E99"/>
  <c r="I98"/>
  <c r="H98"/>
  <c r="E98"/>
  <c r="I97"/>
  <c r="H97"/>
  <c r="K97" s="1"/>
  <c r="E97"/>
  <c r="I95"/>
  <c r="H95"/>
  <c r="E95"/>
  <c r="I94"/>
  <c r="H94"/>
  <c r="K94" s="1"/>
  <c r="E94"/>
  <c r="I93"/>
  <c r="H93"/>
  <c r="E93"/>
  <c r="I92"/>
  <c r="H92"/>
  <c r="K92" s="1"/>
  <c r="E92"/>
  <c r="I91"/>
  <c r="H91"/>
  <c r="E91"/>
  <c r="H88"/>
  <c r="E88"/>
  <c r="I87"/>
  <c r="H87"/>
  <c r="K87" s="1"/>
  <c r="E87"/>
  <c r="I86"/>
  <c r="H86"/>
  <c r="E86"/>
  <c r="I85"/>
  <c r="H85"/>
  <c r="K85" s="1"/>
  <c r="E85"/>
  <c r="I84"/>
  <c r="H84"/>
  <c r="E84"/>
  <c r="I81"/>
  <c r="H81"/>
  <c r="K81" s="1"/>
  <c r="E81"/>
  <c r="I71"/>
  <c r="H71"/>
  <c r="E71"/>
  <c r="I70"/>
  <c r="H70"/>
  <c r="K70" s="1"/>
  <c r="E70"/>
  <c r="I69"/>
  <c r="H69"/>
  <c r="E69"/>
  <c r="I68"/>
  <c r="H68"/>
  <c r="K68" s="1"/>
  <c r="E68"/>
  <c r="I65"/>
  <c r="H65"/>
  <c r="E65"/>
  <c r="I64"/>
  <c r="H64"/>
  <c r="K64" s="1"/>
  <c r="E64"/>
  <c r="I63"/>
  <c r="H63"/>
  <c r="E63"/>
  <c r="I62"/>
  <c r="H62"/>
  <c r="K62" s="1"/>
  <c r="E62"/>
  <c r="I59"/>
  <c r="H59"/>
  <c r="E59"/>
  <c r="I58"/>
  <c r="H58"/>
  <c r="K58" s="1"/>
  <c r="E58"/>
  <c r="I57"/>
  <c r="H57"/>
  <c r="E57"/>
  <c r="I56"/>
  <c r="H56"/>
  <c r="E56"/>
  <c r="I53"/>
  <c r="H53"/>
  <c r="K53" s="1"/>
  <c r="E53"/>
  <c r="I52"/>
  <c r="H52"/>
  <c r="E52"/>
  <c r="I51"/>
  <c r="H51"/>
  <c r="K51" s="1"/>
  <c r="E51"/>
  <c r="K40"/>
  <c r="K37"/>
  <c r="K35"/>
  <c r="H25"/>
  <c r="G25"/>
  <c r="E25"/>
  <c r="C25"/>
  <c r="K24"/>
  <c r="J24"/>
  <c r="L24" s="1"/>
  <c r="I24"/>
  <c r="F24"/>
  <c r="K23"/>
  <c r="J23"/>
  <c r="I23"/>
  <c r="F23"/>
  <c r="K22"/>
  <c r="K25" s="1"/>
  <c r="J22"/>
  <c r="L22" s="1"/>
  <c r="I22"/>
  <c r="I25" s="1"/>
  <c r="F22"/>
  <c r="K19"/>
  <c r="J19"/>
  <c r="L19" s="1"/>
  <c r="I19"/>
  <c r="F19"/>
  <c r="F111" i="58"/>
  <c r="F109"/>
  <c r="F105"/>
  <c r="F101"/>
  <c r="F100"/>
  <c r="F99"/>
  <c r="I91"/>
  <c r="H91"/>
  <c r="K91" s="1"/>
  <c r="E91"/>
  <c r="I90"/>
  <c r="H90"/>
  <c r="K90" s="1"/>
  <c r="E90"/>
  <c r="I88"/>
  <c r="H88"/>
  <c r="K88" s="1"/>
  <c r="E88"/>
  <c r="I87"/>
  <c r="H87"/>
  <c r="K87" s="1"/>
  <c r="E87"/>
  <c r="I86"/>
  <c r="H86"/>
  <c r="K86" s="1"/>
  <c r="E86"/>
  <c r="I85"/>
  <c r="H85"/>
  <c r="K85" s="1"/>
  <c r="E85"/>
  <c r="H84"/>
  <c r="E84"/>
  <c r="I83"/>
  <c r="H83"/>
  <c r="K83" s="1"/>
  <c r="E83"/>
  <c r="I82"/>
  <c r="H82"/>
  <c r="K82" s="1"/>
  <c r="E82"/>
  <c r="I80"/>
  <c r="H80"/>
  <c r="K80" s="1"/>
  <c r="E80"/>
  <c r="I79"/>
  <c r="H79"/>
  <c r="K79" s="1"/>
  <c r="E79"/>
  <c r="H77"/>
  <c r="E77"/>
  <c r="I73"/>
  <c r="H73"/>
  <c r="K73" s="1"/>
  <c r="E73"/>
  <c r="I70"/>
  <c r="G70"/>
  <c r="H70" s="1"/>
  <c r="K70" s="1"/>
  <c r="E70"/>
  <c r="J61"/>
  <c r="I61"/>
  <c r="K61" s="1"/>
  <c r="H61"/>
  <c r="E61"/>
  <c r="J60"/>
  <c r="I60"/>
  <c r="K60" s="1"/>
  <c r="H60"/>
  <c r="E60"/>
  <c r="J57"/>
  <c r="I57"/>
  <c r="K57" s="1"/>
  <c r="H57"/>
  <c r="E57"/>
  <c r="J56"/>
  <c r="I56"/>
  <c r="K56" s="1"/>
  <c r="H56"/>
  <c r="E56"/>
  <c r="J55"/>
  <c r="I55"/>
  <c r="K55" s="1"/>
  <c r="H55"/>
  <c r="E55"/>
  <c r="J54"/>
  <c r="I54"/>
  <c r="K54" s="1"/>
  <c r="H54"/>
  <c r="E54"/>
  <c r="J53"/>
  <c r="I53"/>
  <c r="K53" s="1"/>
  <c r="H53"/>
  <c r="E53"/>
  <c r="J52"/>
  <c r="I52"/>
  <c r="K52" s="1"/>
  <c r="H52"/>
  <c r="E52"/>
  <c r="J51"/>
  <c r="I51"/>
  <c r="K51" s="1"/>
  <c r="H51"/>
  <c r="E51"/>
  <c r="J48"/>
  <c r="I48"/>
  <c r="K48" s="1"/>
  <c r="H48"/>
  <c r="E48"/>
  <c r="J47"/>
  <c r="I47"/>
  <c r="K47" s="1"/>
  <c r="H47"/>
  <c r="E47"/>
  <c r="J44"/>
  <c r="I44"/>
  <c r="K44" s="1"/>
  <c r="H44"/>
  <c r="E44"/>
  <c r="E32"/>
  <c r="E31"/>
  <c r="E30"/>
  <c r="E29"/>
  <c r="E27"/>
  <c r="J19"/>
  <c r="I19"/>
  <c r="K19" s="1"/>
  <c r="H19"/>
  <c r="E19"/>
  <c r="J16"/>
  <c r="I16"/>
  <c r="K16" s="1"/>
  <c r="H16"/>
  <c r="E16"/>
  <c r="F104" i="57"/>
  <c r="F102"/>
  <c r="F98"/>
  <c r="F94"/>
  <c r="F93"/>
  <c r="F92"/>
  <c r="I84"/>
  <c r="H84"/>
  <c r="K84" s="1"/>
  <c r="E84"/>
  <c r="I82"/>
  <c r="H82"/>
  <c r="K82" s="1"/>
  <c r="E82"/>
  <c r="I80"/>
  <c r="H80"/>
  <c r="K80" s="1"/>
  <c r="E80"/>
  <c r="I79"/>
  <c r="H79"/>
  <c r="K79" s="1"/>
  <c r="E79"/>
  <c r="I78"/>
  <c r="H78"/>
  <c r="K78" s="1"/>
  <c r="E78"/>
  <c r="I77"/>
  <c r="H77"/>
  <c r="K77" s="1"/>
  <c r="E77"/>
  <c r="I75"/>
  <c r="H75"/>
  <c r="K75" s="1"/>
  <c r="E75"/>
  <c r="I74"/>
  <c r="H74"/>
  <c r="K74" s="1"/>
  <c r="E74"/>
  <c r="I73"/>
  <c r="H73"/>
  <c r="K73" s="1"/>
  <c r="E73"/>
  <c r="I69"/>
  <c r="H69"/>
  <c r="K69" s="1"/>
  <c r="E69"/>
  <c r="I66"/>
  <c r="G66"/>
  <c r="H66" s="1"/>
  <c r="K66" s="1"/>
  <c r="E66"/>
  <c r="J57"/>
  <c r="I57"/>
  <c r="K57" s="1"/>
  <c r="H57"/>
  <c r="E57"/>
  <c r="J54"/>
  <c r="I54"/>
  <c r="K54" s="1"/>
  <c r="H54"/>
  <c r="E54"/>
  <c r="J51"/>
  <c r="I51"/>
  <c r="K51" s="1"/>
  <c r="H51"/>
  <c r="E51"/>
  <c r="J50"/>
  <c r="I50"/>
  <c r="K50" s="1"/>
  <c r="J49"/>
  <c r="I49"/>
  <c r="K49" s="1"/>
  <c r="H49"/>
  <c r="E49"/>
  <c r="J48"/>
  <c r="I48"/>
  <c r="K48" s="1"/>
  <c r="H48"/>
  <c r="E48"/>
  <c r="J45"/>
  <c r="I45"/>
  <c r="K45" s="1"/>
  <c r="H45"/>
  <c r="E45"/>
  <c r="J44"/>
  <c r="I44"/>
  <c r="K44" s="1"/>
  <c r="H44"/>
  <c r="E44"/>
  <c r="E32"/>
  <c r="E31"/>
  <c r="E30"/>
  <c r="E29"/>
  <c r="E27"/>
  <c r="J19"/>
  <c r="I19"/>
  <c r="K19" s="1"/>
  <c r="H19"/>
  <c r="E19"/>
  <c r="J16"/>
  <c r="I16"/>
  <c r="K16" s="1"/>
  <c r="H16"/>
  <c r="E16"/>
  <c r="H143" i="56"/>
  <c r="E143"/>
  <c r="I142"/>
  <c r="H142"/>
  <c r="K142" s="1"/>
  <c r="E142"/>
  <c r="I141"/>
  <c r="H141"/>
  <c r="K141" s="1"/>
  <c r="E141"/>
  <c r="I140"/>
  <c r="H140"/>
  <c r="K140" s="1"/>
  <c r="E140"/>
  <c r="J139"/>
  <c r="H139"/>
  <c r="K139" s="1"/>
  <c r="E139"/>
  <c r="J138"/>
  <c r="H138"/>
  <c r="K138" s="1"/>
  <c r="E138"/>
  <c r="J137"/>
  <c r="H137"/>
  <c r="K137" s="1"/>
  <c r="E137"/>
  <c r="I136"/>
  <c r="H136"/>
  <c r="K136" s="1"/>
  <c r="E136"/>
  <c r="H135"/>
  <c r="E135"/>
  <c r="I134"/>
  <c r="H134"/>
  <c r="K134" s="1"/>
  <c r="E134"/>
  <c r="H133"/>
  <c r="E133"/>
  <c r="I132"/>
  <c r="H132"/>
  <c r="K132" s="1"/>
  <c r="E132"/>
  <c r="I131"/>
  <c r="H131"/>
  <c r="K131" s="1"/>
  <c r="E131"/>
  <c r="I129"/>
  <c r="H129"/>
  <c r="K129" s="1"/>
  <c r="E129"/>
  <c r="J128"/>
  <c r="H128"/>
  <c r="K128" s="1"/>
  <c r="E128"/>
  <c r="J127"/>
  <c r="H127"/>
  <c r="K127" s="1"/>
  <c r="E127"/>
  <c r="I126"/>
  <c r="H126"/>
  <c r="K126" s="1"/>
  <c r="E126"/>
  <c r="I125"/>
  <c r="H125"/>
  <c r="K125" s="1"/>
  <c r="E125"/>
  <c r="J124"/>
  <c r="H124"/>
  <c r="K124" s="1"/>
  <c r="E124"/>
  <c r="H123"/>
  <c r="E123"/>
  <c r="I122"/>
  <c r="H122"/>
  <c r="K122" s="1"/>
  <c r="E122"/>
  <c r="I121"/>
  <c r="H121"/>
  <c r="K121" s="1"/>
  <c r="E121"/>
  <c r="I120"/>
  <c r="H120"/>
  <c r="K120" s="1"/>
  <c r="E120"/>
  <c r="I119"/>
  <c r="H119"/>
  <c r="K119" s="1"/>
  <c r="E119"/>
  <c r="I118"/>
  <c r="H118"/>
  <c r="K118" s="1"/>
  <c r="E118"/>
  <c r="I116"/>
  <c r="H116"/>
  <c r="K116" s="1"/>
  <c r="E116"/>
  <c r="J115"/>
  <c r="H115"/>
  <c r="K115" s="1"/>
  <c r="E115"/>
  <c r="I114"/>
  <c r="H114"/>
  <c r="K114" s="1"/>
  <c r="E114"/>
  <c r="I113"/>
  <c r="H113"/>
  <c r="K113" s="1"/>
  <c r="E113"/>
  <c r="J112"/>
  <c r="H112"/>
  <c r="K112" s="1"/>
  <c r="E112"/>
  <c r="J111"/>
  <c r="H111"/>
  <c r="K111" s="1"/>
  <c r="E111"/>
  <c r="I110"/>
  <c r="H110"/>
  <c r="K110" s="1"/>
  <c r="E110"/>
  <c r="I109"/>
  <c r="H109"/>
  <c r="K109" s="1"/>
  <c r="E109"/>
  <c r="I108"/>
  <c r="H108"/>
  <c r="K108" s="1"/>
  <c r="E108"/>
  <c r="J107"/>
  <c r="H107"/>
  <c r="K107" s="1"/>
  <c r="E107"/>
  <c r="I106"/>
  <c r="H106"/>
  <c r="K106" s="1"/>
  <c r="E106"/>
  <c r="I104"/>
  <c r="H104"/>
  <c r="K104" s="1"/>
  <c r="E104"/>
  <c r="I103"/>
  <c r="H103"/>
  <c r="K103" s="1"/>
  <c r="E103"/>
  <c r="I102"/>
  <c r="H102"/>
  <c r="K102" s="1"/>
  <c r="E102"/>
  <c r="J101"/>
  <c r="H101"/>
  <c r="K101" s="1"/>
  <c r="E101"/>
  <c r="I100"/>
  <c r="H100"/>
  <c r="K100" s="1"/>
  <c r="E100"/>
  <c r="I99"/>
  <c r="H99"/>
  <c r="K99" s="1"/>
  <c r="E99"/>
  <c r="I98"/>
  <c r="H98"/>
  <c r="K98" s="1"/>
  <c r="E98"/>
  <c r="J97"/>
  <c r="H97"/>
  <c r="K97" s="1"/>
  <c r="E97"/>
  <c r="J96"/>
  <c r="H96"/>
  <c r="K96" s="1"/>
  <c r="E96"/>
  <c r="I95"/>
  <c r="H95"/>
  <c r="K95" s="1"/>
  <c r="E95"/>
  <c r="J94"/>
  <c r="I94"/>
  <c r="H94"/>
  <c r="K94" s="1"/>
  <c r="E94"/>
  <c r="J93"/>
  <c r="I93"/>
  <c r="H93"/>
  <c r="E93"/>
  <c r="K93" s="1"/>
  <c r="I92"/>
  <c r="H92"/>
  <c r="K92" s="1"/>
  <c r="E92"/>
  <c r="G89"/>
  <c r="J89" s="1"/>
  <c r="E89"/>
  <c r="J88"/>
  <c r="F88"/>
  <c r="I88" s="1"/>
  <c r="E88"/>
  <c r="J87"/>
  <c r="I87"/>
  <c r="H87"/>
  <c r="E87"/>
  <c r="K87" s="1"/>
  <c r="J84"/>
  <c r="G84"/>
  <c r="F84"/>
  <c r="H84" s="1"/>
  <c r="K84" s="1"/>
  <c r="E84"/>
  <c r="J76"/>
  <c r="I76"/>
  <c r="H76"/>
  <c r="E76"/>
  <c r="K76" s="1"/>
  <c r="J75"/>
  <c r="I75"/>
  <c r="H75"/>
  <c r="K75" s="1"/>
  <c r="E75"/>
  <c r="J74"/>
  <c r="I74"/>
  <c r="H74"/>
  <c r="E74"/>
  <c r="K74" s="1"/>
  <c r="J72"/>
  <c r="I72"/>
  <c r="H72"/>
  <c r="K72" s="1"/>
  <c r="E72"/>
  <c r="J71"/>
  <c r="I71"/>
  <c r="H71"/>
  <c r="E71"/>
  <c r="K71" s="1"/>
  <c r="J70"/>
  <c r="I70"/>
  <c r="H70"/>
  <c r="K70" s="1"/>
  <c r="E70"/>
  <c r="J67"/>
  <c r="I67"/>
  <c r="H67"/>
  <c r="E67"/>
  <c r="K67" s="1"/>
  <c r="J66"/>
  <c r="I66"/>
  <c r="H66"/>
  <c r="K66" s="1"/>
  <c r="E66"/>
  <c r="J65"/>
  <c r="I65"/>
  <c r="H65"/>
  <c r="E65"/>
  <c r="K65" s="1"/>
  <c r="J64"/>
  <c r="I64"/>
  <c r="H64"/>
  <c r="K64" s="1"/>
  <c r="E64"/>
  <c r="J63"/>
  <c r="I63"/>
  <c r="H63"/>
  <c r="E63"/>
  <c r="K63" s="1"/>
  <c r="J62"/>
  <c r="I62"/>
  <c r="H62"/>
  <c r="K62" s="1"/>
  <c r="E62"/>
  <c r="J59"/>
  <c r="I59"/>
  <c r="H59"/>
  <c r="E59"/>
  <c r="K59" s="1"/>
  <c r="J58"/>
  <c r="I58"/>
  <c r="H58"/>
  <c r="K58" s="1"/>
  <c r="E58"/>
  <c r="J57"/>
  <c r="I57"/>
  <c r="H57"/>
  <c r="E57"/>
  <c r="K57" s="1"/>
  <c r="J56"/>
  <c r="I56"/>
  <c r="H56"/>
  <c r="K56" s="1"/>
  <c r="E56"/>
  <c r="J53"/>
  <c r="I53"/>
  <c r="H53"/>
  <c r="E53"/>
  <c r="K53" s="1"/>
  <c r="J52"/>
  <c r="I52"/>
  <c r="H52"/>
  <c r="K52" s="1"/>
  <c r="E52"/>
  <c r="J51"/>
  <c r="I51"/>
  <c r="H51"/>
  <c r="E51"/>
  <c r="K51" s="1"/>
  <c r="J50"/>
  <c r="I50"/>
  <c r="H50"/>
  <c r="K50" s="1"/>
  <c r="E50"/>
  <c r="K37"/>
  <c r="K34"/>
  <c r="H32"/>
  <c r="E32"/>
  <c r="K32" s="1"/>
  <c r="H23"/>
  <c r="G23"/>
  <c r="J23" s="1"/>
  <c r="L23" s="1"/>
  <c r="E23"/>
  <c r="K23" s="1"/>
  <c r="C23"/>
  <c r="K22"/>
  <c r="J22"/>
  <c r="L22" s="1"/>
  <c r="I22"/>
  <c r="F22"/>
  <c r="K21"/>
  <c r="J21"/>
  <c r="L21" s="1"/>
  <c r="I21"/>
  <c r="I23" s="1"/>
  <c r="F21"/>
  <c r="F23" s="1"/>
  <c r="K17"/>
  <c r="J17"/>
  <c r="L17" s="1"/>
  <c r="I17"/>
  <c r="F17"/>
  <c r="F25" i="59" l="1"/>
  <c r="J25"/>
  <c r="K57"/>
  <c r="K59"/>
  <c r="K63"/>
  <c r="K65"/>
  <c r="K69"/>
  <c r="K71"/>
  <c r="K84"/>
  <c r="K86"/>
  <c r="K91"/>
  <c r="K93"/>
  <c r="K95"/>
  <c r="K98"/>
  <c r="K100"/>
  <c r="K102"/>
  <c r="K105"/>
  <c r="K107"/>
  <c r="K109"/>
  <c r="K111"/>
  <c r="K114"/>
  <c r="K117"/>
  <c r="K119"/>
  <c r="K52"/>
  <c r="K56"/>
  <c r="K120"/>
  <c r="H75" i="64"/>
  <c r="K75" s="1"/>
  <c r="H19" i="62"/>
  <c r="H84" i="60"/>
  <c r="K84" s="1"/>
  <c r="L23" i="59"/>
  <c r="L25" s="1"/>
  <c r="I84" i="56"/>
  <c r="H88"/>
  <c r="K88" s="1"/>
  <c r="H89"/>
  <c r="K89" s="1"/>
  <c r="J75" i="51" l="1"/>
  <c r="K75"/>
  <c r="J77"/>
  <c r="K77"/>
  <c r="J79"/>
  <c r="K79"/>
  <c r="K73"/>
  <c r="J73"/>
  <c r="E80" i="54"/>
  <c r="I80"/>
  <c r="H93" i="52"/>
  <c r="E93"/>
  <c r="H88"/>
  <c r="E88"/>
  <c r="H83"/>
  <c r="E83"/>
  <c r="H78"/>
  <c r="E78"/>
  <c r="J63" i="51" l="1"/>
  <c r="K63"/>
  <c r="F98" i="55"/>
  <c r="F96"/>
  <c r="F92"/>
  <c r="F88"/>
  <c r="F87"/>
  <c r="F86"/>
  <c r="I78"/>
  <c r="H78"/>
  <c r="K78" s="1"/>
  <c r="E78"/>
  <c r="I76"/>
  <c r="H76"/>
  <c r="K76" s="1"/>
  <c r="E76"/>
  <c r="I74"/>
  <c r="H74"/>
  <c r="K74" s="1"/>
  <c r="E74"/>
  <c r="I72"/>
  <c r="H72"/>
  <c r="K72" s="1"/>
  <c r="E72"/>
  <c r="I71"/>
  <c r="H71"/>
  <c r="K71" s="1"/>
  <c r="E71"/>
  <c r="I70"/>
  <c r="H70"/>
  <c r="K70" s="1"/>
  <c r="E70"/>
  <c r="I66"/>
  <c r="H66"/>
  <c r="K66" s="1"/>
  <c r="E66"/>
  <c r="I65"/>
  <c r="E65"/>
  <c r="K65" s="1"/>
  <c r="I62"/>
  <c r="H62"/>
  <c r="K62" s="1"/>
  <c r="G62"/>
  <c r="E62"/>
  <c r="J53"/>
  <c r="I53"/>
  <c r="K53" s="1"/>
  <c r="H53"/>
  <c r="E53"/>
  <c r="J50"/>
  <c r="I50"/>
  <c r="K50" s="1"/>
  <c r="H50"/>
  <c r="E50"/>
  <c r="J47"/>
  <c r="I47"/>
  <c r="K47" s="1"/>
  <c r="H47"/>
  <c r="E47"/>
  <c r="J44"/>
  <c r="I44"/>
  <c r="K44" s="1"/>
  <c r="H44"/>
  <c r="E44"/>
  <c r="E32"/>
  <c r="E31"/>
  <c r="E30"/>
  <c r="E29"/>
  <c r="E27"/>
  <c r="J19"/>
  <c r="I19"/>
  <c r="K19" s="1"/>
  <c r="H19"/>
  <c r="E19"/>
  <c r="J16"/>
  <c r="I16"/>
  <c r="K16" s="1"/>
  <c r="H16"/>
  <c r="E16"/>
  <c r="F100" i="54"/>
  <c r="F98"/>
  <c r="F94"/>
  <c r="F90"/>
  <c r="F89"/>
  <c r="F88"/>
  <c r="H80"/>
  <c r="K80" s="1"/>
  <c r="I78"/>
  <c r="H78"/>
  <c r="E78"/>
  <c r="H76"/>
  <c r="E76"/>
  <c r="E75"/>
  <c r="K75" s="1"/>
  <c r="E73"/>
  <c r="I72"/>
  <c r="H72"/>
  <c r="E72"/>
  <c r="H71"/>
  <c r="E71"/>
  <c r="E67"/>
  <c r="K67" s="1"/>
  <c r="I66"/>
  <c r="H66"/>
  <c r="E66"/>
  <c r="I63"/>
  <c r="H63"/>
  <c r="E63"/>
  <c r="J54"/>
  <c r="I54"/>
  <c r="H54"/>
  <c r="E54"/>
  <c r="J51"/>
  <c r="I51"/>
  <c r="H51"/>
  <c r="E51"/>
  <c r="J48"/>
  <c r="I48"/>
  <c r="H48"/>
  <c r="E48"/>
  <c r="J45"/>
  <c r="I45"/>
  <c r="H45"/>
  <c r="E45"/>
  <c r="E33"/>
  <c r="E32"/>
  <c r="E31"/>
  <c r="E30"/>
  <c r="J20"/>
  <c r="I20"/>
  <c r="H20"/>
  <c r="E20"/>
  <c r="J16"/>
  <c r="I16"/>
  <c r="H16"/>
  <c r="E16"/>
  <c r="F100" i="53"/>
  <c r="F98"/>
  <c r="F94"/>
  <c r="F90"/>
  <c r="F89"/>
  <c r="F88"/>
  <c r="J80"/>
  <c r="H80"/>
  <c r="K80" s="1"/>
  <c r="E80"/>
  <c r="J78"/>
  <c r="H78"/>
  <c r="K78" s="1"/>
  <c r="E78"/>
  <c r="J76"/>
  <c r="H76"/>
  <c r="K76" s="1"/>
  <c r="E76"/>
  <c r="J74"/>
  <c r="H74"/>
  <c r="K74" s="1"/>
  <c r="E74"/>
  <c r="H70"/>
  <c r="E70"/>
  <c r="H69"/>
  <c r="E69"/>
  <c r="H68"/>
  <c r="E68"/>
  <c r="H67"/>
  <c r="E67"/>
  <c r="J63"/>
  <c r="H63"/>
  <c r="K63" s="1"/>
  <c r="E63"/>
  <c r="J54"/>
  <c r="I54"/>
  <c r="K54" s="1"/>
  <c r="H54"/>
  <c r="E54"/>
  <c r="J51"/>
  <c r="I51"/>
  <c r="K51" s="1"/>
  <c r="H51"/>
  <c r="E51"/>
  <c r="J48"/>
  <c r="I48"/>
  <c r="K48" s="1"/>
  <c r="H48"/>
  <c r="E48"/>
  <c r="J45"/>
  <c r="I45"/>
  <c r="K45" s="1"/>
  <c r="H45"/>
  <c r="E45"/>
  <c r="E33"/>
  <c r="E32"/>
  <c r="E31"/>
  <c r="E30"/>
  <c r="E28"/>
  <c r="J20"/>
  <c r="I20"/>
  <c r="K20" s="1"/>
  <c r="H20"/>
  <c r="E20"/>
  <c r="J19"/>
  <c r="I19"/>
  <c r="K19" s="1"/>
  <c r="H19"/>
  <c r="E19"/>
  <c r="J16"/>
  <c r="I16"/>
  <c r="K16" s="1"/>
  <c r="H16"/>
  <c r="E16"/>
  <c r="F116" i="52"/>
  <c r="F114"/>
  <c r="F110"/>
  <c r="F106"/>
  <c r="F105"/>
  <c r="F104"/>
  <c r="H96"/>
  <c r="E96"/>
  <c r="H95"/>
  <c r="E95"/>
  <c r="H94"/>
  <c r="E94"/>
  <c r="H91"/>
  <c r="E91"/>
  <c r="H90"/>
  <c r="E90"/>
  <c r="H89"/>
  <c r="E89"/>
  <c r="H86"/>
  <c r="E86"/>
  <c r="H85"/>
  <c r="E85"/>
  <c r="H84"/>
  <c r="E84"/>
  <c r="H81"/>
  <c r="E81"/>
  <c r="H80"/>
  <c r="E80"/>
  <c r="H79"/>
  <c r="E79"/>
  <c r="H74"/>
  <c r="E74"/>
  <c r="H73"/>
  <c r="E73"/>
  <c r="H72"/>
  <c r="E72"/>
  <c r="H71"/>
  <c r="E71"/>
  <c r="J67"/>
  <c r="H67"/>
  <c r="K67" s="1"/>
  <c r="E67"/>
  <c r="J58"/>
  <c r="I58"/>
  <c r="K58" s="1"/>
  <c r="H58"/>
  <c r="E58"/>
  <c r="J57"/>
  <c r="I57"/>
  <c r="K57" s="1"/>
  <c r="H57"/>
  <c r="E57"/>
  <c r="J54"/>
  <c r="I54"/>
  <c r="K54" s="1"/>
  <c r="H54"/>
  <c r="E54"/>
  <c r="J53"/>
  <c r="I53"/>
  <c r="K53" s="1"/>
  <c r="H53"/>
  <c r="E53"/>
  <c r="J50"/>
  <c r="I50"/>
  <c r="K50" s="1"/>
  <c r="H50"/>
  <c r="E50"/>
  <c r="J49"/>
  <c r="I49"/>
  <c r="K49" s="1"/>
  <c r="H49"/>
  <c r="E49"/>
  <c r="J46"/>
  <c r="I46"/>
  <c r="K46" s="1"/>
  <c r="H46"/>
  <c r="E46"/>
  <c r="J45"/>
  <c r="I45"/>
  <c r="K45" s="1"/>
  <c r="H45"/>
  <c r="E45"/>
  <c r="E33"/>
  <c r="E32"/>
  <c r="E31"/>
  <c r="E30"/>
  <c r="E28"/>
  <c r="J20"/>
  <c r="I20"/>
  <c r="K20" s="1"/>
  <c r="H20"/>
  <c r="E20"/>
  <c r="J19"/>
  <c r="I19"/>
  <c r="K19" s="1"/>
  <c r="H19"/>
  <c r="E19"/>
  <c r="J16"/>
  <c r="I16"/>
  <c r="K16" s="1"/>
  <c r="H16"/>
  <c r="E16"/>
  <c r="F99" i="51"/>
  <c r="F97"/>
  <c r="F93"/>
  <c r="F89"/>
  <c r="F88"/>
  <c r="F87"/>
  <c r="H79"/>
  <c r="E79"/>
  <c r="B79"/>
  <c r="H77"/>
  <c r="E77"/>
  <c r="B77"/>
  <c r="H75"/>
  <c r="E75"/>
  <c r="B75"/>
  <c r="H73"/>
  <c r="E73"/>
  <c r="B73"/>
  <c r="H69"/>
  <c r="E69"/>
  <c r="H68"/>
  <c r="E68"/>
  <c r="H67"/>
  <c r="E67"/>
  <c r="G63"/>
  <c r="F63"/>
  <c r="H63" s="1"/>
  <c r="E63"/>
  <c r="J55"/>
  <c r="I55"/>
  <c r="K55" s="1"/>
  <c r="H55"/>
  <c r="E55"/>
  <c r="J52"/>
  <c r="I52"/>
  <c r="K52" s="1"/>
  <c r="H52"/>
  <c r="E52"/>
  <c r="J49"/>
  <c r="I49"/>
  <c r="K49" s="1"/>
  <c r="H49"/>
  <c r="E49"/>
  <c r="J46"/>
  <c r="I46"/>
  <c r="K46" s="1"/>
  <c r="H46"/>
  <c r="E46"/>
  <c r="E34"/>
  <c r="E33"/>
  <c r="E32"/>
  <c r="E31"/>
  <c r="E29" s="1"/>
  <c r="J21"/>
  <c r="I21"/>
  <c r="K21" s="1"/>
  <c r="H21"/>
  <c r="E21"/>
  <c r="J19"/>
  <c r="I19"/>
  <c r="K19" s="1"/>
  <c r="H19"/>
  <c r="E19"/>
  <c r="J16"/>
  <c r="I16"/>
  <c r="K16" s="1"/>
  <c r="H16"/>
  <c r="E16"/>
  <c r="K16" i="54" l="1"/>
  <c r="K20"/>
  <c r="K45"/>
  <c r="K48"/>
  <c r="K51"/>
  <c r="K54"/>
  <c r="K66"/>
  <c r="K71"/>
  <c r="K72"/>
  <c r="E28"/>
  <c r="K63"/>
  <c r="K78"/>
  <c r="J113" i="1"/>
  <c r="K107"/>
  <c r="J107"/>
  <c r="K105"/>
  <c r="I105"/>
  <c r="K103"/>
  <c r="I103"/>
  <c r="K95"/>
  <c r="K96"/>
  <c r="K97"/>
  <c r="K98"/>
  <c r="K99"/>
  <c r="I95"/>
  <c r="I96"/>
  <c r="I97"/>
  <c r="J99"/>
  <c r="J98"/>
  <c r="K94"/>
  <c r="I94"/>
  <c r="K90"/>
  <c r="J90"/>
  <c r="K88"/>
  <c r="I88"/>
  <c r="K82"/>
  <c r="K78"/>
  <c r="J78"/>
  <c r="I78"/>
  <c r="J82"/>
  <c r="I82"/>
  <c r="K72" i="27"/>
  <c r="K85" i="24" l="1"/>
  <c r="I85"/>
  <c r="K83"/>
  <c r="I83"/>
  <c r="K79"/>
  <c r="I79"/>
  <c r="K77"/>
  <c r="I77"/>
  <c r="K75"/>
  <c r="I75"/>
  <c r="K76" i="31"/>
  <c r="I76"/>
  <c r="K74"/>
  <c r="I74"/>
  <c r="K69"/>
  <c r="I69"/>
  <c r="I65"/>
  <c r="K65" s="1"/>
  <c r="K61"/>
  <c r="I61"/>
  <c r="K77" i="30"/>
  <c r="K74"/>
  <c r="K72"/>
  <c r="I74"/>
  <c r="I77"/>
  <c r="I72"/>
  <c r="K68"/>
  <c r="I68"/>
  <c r="K64"/>
  <c r="I64"/>
  <c r="K83" i="27"/>
  <c r="K85"/>
  <c r="K86"/>
  <c r="K87"/>
  <c r="K89"/>
  <c r="K90"/>
  <c r="K91"/>
  <c r="K93"/>
  <c r="K94"/>
  <c r="K95"/>
  <c r="K96"/>
  <c r="K82"/>
  <c r="I83"/>
  <c r="I85"/>
  <c r="I86"/>
  <c r="I87"/>
  <c r="I89"/>
  <c r="I90"/>
  <c r="I91"/>
  <c r="I93"/>
  <c r="I94"/>
  <c r="I95"/>
  <c r="I96"/>
  <c r="I82"/>
  <c r="K78"/>
  <c r="I78"/>
  <c r="K77"/>
  <c r="I77"/>
  <c r="K76"/>
  <c r="I76"/>
  <c r="I72"/>
  <c r="K98" i="26"/>
  <c r="I98"/>
  <c r="K95"/>
  <c r="I95"/>
  <c r="K94"/>
  <c r="I94"/>
  <c r="K88"/>
  <c r="K89"/>
  <c r="K90"/>
  <c r="I88"/>
  <c r="I89"/>
  <c r="I90"/>
  <c r="K87"/>
  <c r="I87"/>
  <c r="K84"/>
  <c r="J84"/>
  <c r="K83"/>
  <c r="I84"/>
  <c r="I83"/>
  <c r="K81"/>
  <c r="K80"/>
  <c r="J81"/>
  <c r="I81"/>
  <c r="I80"/>
  <c r="K70"/>
  <c r="J70"/>
  <c r="I70"/>
  <c r="K71" i="24" l="1"/>
  <c r="I71"/>
  <c r="I67"/>
  <c r="K67"/>
  <c r="H138" i="50" l="1"/>
  <c r="E138"/>
  <c r="H137"/>
  <c r="E137"/>
  <c r="H136"/>
  <c r="E136"/>
  <c r="H135"/>
  <c r="E135"/>
  <c r="H134"/>
  <c r="E134"/>
  <c r="H133"/>
  <c r="E133"/>
  <c r="H125"/>
  <c r="E125"/>
  <c r="H124"/>
  <c r="E124"/>
  <c r="H123"/>
  <c r="E123"/>
  <c r="H122"/>
  <c r="E122"/>
  <c r="H121"/>
  <c r="E121"/>
  <c r="H120"/>
  <c r="E120"/>
  <c r="J84" l="1"/>
  <c r="J92"/>
  <c r="I92"/>
  <c r="J88"/>
  <c r="I88"/>
  <c r="H88"/>
  <c r="E88"/>
  <c r="E65"/>
  <c r="E66"/>
  <c r="E67"/>
  <c r="E68"/>
  <c r="E69"/>
  <c r="E70"/>
  <c r="E71"/>
  <c r="E72"/>
  <c r="E73"/>
  <c r="E74"/>
  <c r="E75"/>
  <c r="E76"/>
  <c r="J83"/>
  <c r="I83"/>
  <c r="K83" s="1"/>
  <c r="H83"/>
  <c r="E83"/>
  <c r="J82"/>
  <c r="I82"/>
  <c r="H82"/>
  <c r="E82"/>
  <c r="J81"/>
  <c r="I81"/>
  <c r="K81" s="1"/>
  <c r="H81"/>
  <c r="E81"/>
  <c r="J80"/>
  <c r="I80"/>
  <c r="H80"/>
  <c r="E80"/>
  <c r="J79"/>
  <c r="I79"/>
  <c r="K79" s="1"/>
  <c r="H79"/>
  <c r="E79"/>
  <c r="K88" l="1"/>
  <c r="K82"/>
  <c r="K80"/>
  <c r="J75"/>
  <c r="I75"/>
  <c r="H75"/>
  <c r="J74"/>
  <c r="I74"/>
  <c r="H74"/>
  <c r="J73"/>
  <c r="I73"/>
  <c r="H73"/>
  <c r="J71"/>
  <c r="I71"/>
  <c r="H71"/>
  <c r="J70"/>
  <c r="I70"/>
  <c r="H70"/>
  <c r="J72"/>
  <c r="I72"/>
  <c r="H72"/>
  <c r="J69"/>
  <c r="I69"/>
  <c r="H69"/>
  <c r="J61"/>
  <c r="I61"/>
  <c r="H61"/>
  <c r="E61"/>
  <c r="J29"/>
  <c r="I29"/>
  <c r="H29"/>
  <c r="E29"/>
  <c r="K29" l="1"/>
  <c r="K74"/>
  <c r="K73"/>
  <c r="K75"/>
  <c r="K71"/>
  <c r="K70"/>
  <c r="K69"/>
  <c r="K72"/>
  <c r="K61"/>
  <c r="F167"/>
  <c r="F165"/>
  <c r="F161"/>
  <c r="F157"/>
  <c r="F156"/>
  <c r="F155"/>
  <c r="E145"/>
  <c r="H143"/>
  <c r="E143"/>
  <c r="H142"/>
  <c r="E142"/>
  <c r="H141"/>
  <c r="E141"/>
  <c r="H140"/>
  <c r="E140"/>
  <c r="H139"/>
  <c r="E139"/>
  <c r="H131"/>
  <c r="E131"/>
  <c r="H130"/>
  <c r="E130"/>
  <c r="H129"/>
  <c r="E129"/>
  <c r="H128"/>
  <c r="E128"/>
  <c r="H127"/>
  <c r="E127"/>
  <c r="H126"/>
  <c r="E126"/>
  <c r="H118"/>
  <c r="E118"/>
  <c r="H117"/>
  <c r="E117"/>
  <c r="H116"/>
  <c r="E116"/>
  <c r="H115"/>
  <c r="E115"/>
  <c r="H114"/>
  <c r="E114"/>
  <c r="H113"/>
  <c r="E113"/>
  <c r="H109"/>
  <c r="E109"/>
  <c r="H108"/>
  <c r="E108"/>
  <c r="H107"/>
  <c r="E107"/>
  <c r="H106"/>
  <c r="E106"/>
  <c r="H105"/>
  <c r="E105"/>
  <c r="H104"/>
  <c r="E104"/>
  <c r="G100"/>
  <c r="F100"/>
  <c r="E100"/>
  <c r="J89"/>
  <c r="I89"/>
  <c r="H89"/>
  <c r="E89"/>
  <c r="J87"/>
  <c r="I87"/>
  <c r="H87"/>
  <c r="E87"/>
  <c r="J86"/>
  <c r="I86"/>
  <c r="K86" s="1"/>
  <c r="H86"/>
  <c r="E86"/>
  <c r="J85"/>
  <c r="I85"/>
  <c r="H85"/>
  <c r="E85"/>
  <c r="I84"/>
  <c r="H84"/>
  <c r="E84"/>
  <c r="J76"/>
  <c r="I76"/>
  <c r="H76"/>
  <c r="J68"/>
  <c r="I68"/>
  <c r="H68"/>
  <c r="J67"/>
  <c r="I67"/>
  <c r="H67"/>
  <c r="J66"/>
  <c r="I66"/>
  <c r="H66"/>
  <c r="J65"/>
  <c r="I65"/>
  <c r="H65"/>
  <c r="J62"/>
  <c r="I62"/>
  <c r="H62"/>
  <c r="E62"/>
  <c r="J60"/>
  <c r="I60"/>
  <c r="H60"/>
  <c r="E60"/>
  <c r="J59"/>
  <c r="I59"/>
  <c r="H59"/>
  <c r="E59"/>
  <c r="J58"/>
  <c r="I58"/>
  <c r="H58"/>
  <c r="E58"/>
  <c r="J57"/>
  <c r="I57"/>
  <c r="H57"/>
  <c r="E57"/>
  <c r="E45"/>
  <c r="E44"/>
  <c r="E43"/>
  <c r="E42"/>
  <c r="D40"/>
  <c r="C40"/>
  <c r="J27"/>
  <c r="I27"/>
  <c r="H27"/>
  <c r="E27"/>
  <c r="J25"/>
  <c r="I25"/>
  <c r="H25"/>
  <c r="E25"/>
  <c r="J23"/>
  <c r="I23"/>
  <c r="H23"/>
  <c r="E23"/>
  <c r="J21"/>
  <c r="I21"/>
  <c r="H21"/>
  <c r="E21"/>
  <c r="J19"/>
  <c r="I19"/>
  <c r="H19"/>
  <c r="E19"/>
  <c r="J16"/>
  <c r="I16"/>
  <c r="H16"/>
  <c r="E16"/>
  <c r="F94" i="49"/>
  <c r="F92"/>
  <c r="F88"/>
  <c r="F84"/>
  <c r="F83"/>
  <c r="F82"/>
  <c r="H74"/>
  <c r="E74"/>
  <c r="H72"/>
  <c r="E72"/>
  <c r="H70"/>
  <c r="E70"/>
  <c r="H68"/>
  <c r="E68"/>
  <c r="H64"/>
  <c r="E64"/>
  <c r="G60"/>
  <c r="H60" s="1"/>
  <c r="E60"/>
  <c r="J52"/>
  <c r="I52"/>
  <c r="H52"/>
  <c r="E52"/>
  <c r="J49"/>
  <c r="I49"/>
  <c r="H49"/>
  <c r="E49"/>
  <c r="J47"/>
  <c r="I47"/>
  <c r="K47" s="1"/>
  <c r="H47"/>
  <c r="E47"/>
  <c r="J44"/>
  <c r="I44"/>
  <c r="K44" s="1"/>
  <c r="H44"/>
  <c r="E44"/>
  <c r="E32"/>
  <c r="E31"/>
  <c r="E30"/>
  <c r="E29"/>
  <c r="E27"/>
  <c r="J19"/>
  <c r="I19"/>
  <c r="K19" s="1"/>
  <c r="H19"/>
  <c r="E19"/>
  <c r="J16"/>
  <c r="I16"/>
  <c r="K16" s="1"/>
  <c r="H16"/>
  <c r="E16"/>
  <c r="E40" i="50" l="1"/>
  <c r="K65"/>
  <c r="K67"/>
  <c r="K89"/>
  <c r="K87"/>
  <c r="K85"/>
  <c r="K84"/>
  <c r="K76"/>
  <c r="K66"/>
  <c r="K68"/>
  <c r="K62"/>
  <c r="K60"/>
  <c r="K59"/>
  <c r="K58"/>
  <c r="K57"/>
  <c r="K27"/>
  <c r="K25"/>
  <c r="K23"/>
  <c r="K21"/>
  <c r="K19"/>
  <c r="K16"/>
  <c r="H100"/>
  <c r="K49" i="49"/>
  <c r="K52"/>
  <c r="H78" i="48"/>
  <c r="E78"/>
  <c r="H77"/>
  <c r="H76"/>
  <c r="E76"/>
  <c r="H74"/>
  <c r="E74"/>
  <c r="H72"/>
  <c r="E72"/>
  <c r="H68"/>
  <c r="E68"/>
  <c r="G64"/>
  <c r="E64"/>
  <c r="J55"/>
  <c r="I55"/>
  <c r="H55"/>
  <c r="E55"/>
  <c r="J52"/>
  <c r="I52"/>
  <c r="H52"/>
  <c r="E52"/>
  <c r="J49"/>
  <c r="I49"/>
  <c r="H49"/>
  <c r="E49"/>
  <c r="J46"/>
  <c r="I46"/>
  <c r="H46"/>
  <c r="E46"/>
  <c r="E34"/>
  <c r="E33"/>
  <c r="E32"/>
  <c r="E31"/>
  <c r="J19"/>
  <c r="I19"/>
  <c r="H19"/>
  <c r="J16"/>
  <c r="I16"/>
  <c r="H16"/>
  <c r="E16"/>
  <c r="H64" l="1"/>
  <c r="K16"/>
  <c r="K19"/>
  <c r="E29"/>
  <c r="K46"/>
  <c r="K49"/>
  <c r="K52"/>
  <c r="K55"/>
  <c r="K93" i="23"/>
  <c r="I93"/>
  <c r="I128"/>
  <c r="I125"/>
  <c r="K125"/>
  <c r="I126"/>
  <c r="K126"/>
  <c r="I127"/>
  <c r="K127"/>
  <c r="K128"/>
  <c r="K124"/>
  <c r="I124"/>
  <c r="K97"/>
  <c r="I97"/>
  <c r="K96"/>
  <c r="I96"/>
  <c r="I94"/>
  <c r="K94"/>
  <c r="K92"/>
  <c r="I92"/>
  <c r="I88"/>
  <c r="K88"/>
  <c r="E70" i="47"/>
  <c r="E69"/>
  <c r="H81" l="1"/>
  <c r="E81"/>
  <c r="H80"/>
  <c r="H79"/>
  <c r="E79"/>
  <c r="H77"/>
  <c r="E77"/>
  <c r="H75"/>
  <c r="E75"/>
  <c r="H74"/>
  <c r="E74"/>
  <c r="H70"/>
  <c r="H69"/>
  <c r="G65"/>
  <c r="F65"/>
  <c r="E65"/>
  <c r="J56"/>
  <c r="I56"/>
  <c r="H56"/>
  <c r="E56"/>
  <c r="J54"/>
  <c r="I54"/>
  <c r="H54"/>
  <c r="E54"/>
  <c r="J51"/>
  <c r="I51"/>
  <c r="H51"/>
  <c r="E51"/>
  <c r="J48"/>
  <c r="I48"/>
  <c r="H48"/>
  <c r="E48"/>
  <c r="J47"/>
  <c r="I47"/>
  <c r="H47"/>
  <c r="E47"/>
  <c r="E35"/>
  <c r="E34"/>
  <c r="E33"/>
  <c r="E32"/>
  <c r="J20"/>
  <c r="I20"/>
  <c r="H20"/>
  <c r="E20"/>
  <c r="J19"/>
  <c r="I19"/>
  <c r="H19"/>
  <c r="E19"/>
  <c r="J16"/>
  <c r="I16"/>
  <c r="H16"/>
  <c r="E16"/>
  <c r="H136" i="23"/>
  <c r="E136"/>
  <c r="H135"/>
  <c r="E135"/>
  <c r="H134"/>
  <c r="E134"/>
  <c r="H133"/>
  <c r="E133"/>
  <c r="H132"/>
  <c r="E132"/>
  <c r="H128"/>
  <c r="E128"/>
  <c r="H126"/>
  <c r="E126"/>
  <c r="H124"/>
  <c r="E124"/>
  <c r="K19" i="47" l="1"/>
  <c r="E30"/>
  <c r="K51"/>
  <c r="K54"/>
  <c r="K56"/>
  <c r="K47"/>
  <c r="K48"/>
  <c r="K20"/>
  <c r="H65"/>
  <c r="K16"/>
  <c r="J76" i="23" l="1"/>
  <c r="I76"/>
  <c r="H76"/>
  <c r="E76"/>
  <c r="J77"/>
  <c r="I77"/>
  <c r="H77"/>
  <c r="E77"/>
  <c r="J78"/>
  <c r="I78"/>
  <c r="H78"/>
  <c r="E78"/>
  <c r="J79"/>
  <c r="I79"/>
  <c r="H79"/>
  <c r="E79"/>
  <c r="J59"/>
  <c r="I59"/>
  <c r="H59"/>
  <c r="E59"/>
  <c r="J58"/>
  <c r="I58"/>
  <c r="H58"/>
  <c r="E58"/>
  <c r="J57"/>
  <c r="I57"/>
  <c r="H57"/>
  <c r="E57"/>
  <c r="J56"/>
  <c r="I56"/>
  <c r="H56"/>
  <c r="E56"/>
  <c r="J55"/>
  <c r="I55"/>
  <c r="H55"/>
  <c r="E55"/>
  <c r="K55" l="1"/>
  <c r="K56"/>
  <c r="K57"/>
  <c r="K58"/>
  <c r="K59"/>
  <c r="K79"/>
  <c r="K78"/>
  <c r="K77"/>
  <c r="K76"/>
  <c r="J44" i="31" l="1"/>
  <c r="I44"/>
  <c r="H44"/>
  <c r="E44"/>
  <c r="K44" l="1"/>
  <c r="H78" i="30" l="1"/>
  <c r="E78"/>
  <c r="H80"/>
  <c r="E80"/>
  <c r="H74"/>
  <c r="E74"/>
  <c r="J55"/>
  <c r="I55"/>
  <c r="K55" s="1"/>
  <c r="H55"/>
  <c r="E55"/>
  <c r="J51"/>
  <c r="I51"/>
  <c r="K51" s="1"/>
  <c r="H51"/>
  <c r="E51"/>
  <c r="J52"/>
  <c r="I52"/>
  <c r="K52" s="1"/>
  <c r="H52"/>
  <c r="E52"/>
  <c r="J47"/>
  <c r="I47"/>
  <c r="K47" s="1"/>
  <c r="H47"/>
  <c r="E47"/>
  <c r="J75" i="26" l="1"/>
  <c r="I75"/>
  <c r="K81" i="46" l="1"/>
  <c r="I81"/>
  <c r="I76"/>
  <c r="K76"/>
  <c r="I77"/>
  <c r="K77"/>
  <c r="I78"/>
  <c r="K78"/>
  <c r="I73"/>
  <c r="K73"/>
  <c r="I75"/>
  <c r="K75"/>
  <c r="I80"/>
  <c r="K80"/>
  <c r="H83"/>
  <c r="E83"/>
  <c r="J56"/>
  <c r="I56"/>
  <c r="K56" s="1"/>
  <c r="H56"/>
  <c r="E56"/>
  <c r="H81" i="24" l="1"/>
  <c r="E81"/>
  <c r="H80"/>
  <c r="E80"/>
  <c r="J52" l="1"/>
  <c r="I52"/>
  <c r="K52" s="1"/>
  <c r="H52"/>
  <c r="E52"/>
  <c r="J51"/>
  <c r="I51"/>
  <c r="K51" s="1"/>
  <c r="H51"/>
  <c r="E51"/>
  <c r="H112" i="1"/>
  <c r="H113"/>
  <c r="E113"/>
  <c r="K113" s="1"/>
  <c r="H89"/>
  <c r="E89"/>
  <c r="J68"/>
  <c r="I68"/>
  <c r="K68" s="1"/>
  <c r="H68"/>
  <c r="E68"/>
  <c r="H78" i="46"/>
  <c r="E78"/>
  <c r="H77"/>
  <c r="E77"/>
  <c r="H76"/>
  <c r="E76"/>
  <c r="J49"/>
  <c r="I49"/>
  <c r="K49" s="1"/>
  <c r="H49"/>
  <c r="E49"/>
  <c r="J50"/>
  <c r="I50"/>
  <c r="K50" s="1"/>
  <c r="H50"/>
  <c r="E50"/>
  <c r="H73"/>
  <c r="H70" i="31" l="1"/>
  <c r="E70"/>
  <c r="E72"/>
  <c r="H72"/>
  <c r="I72"/>
  <c r="E74"/>
  <c r="H74"/>
  <c r="E76"/>
  <c r="H76"/>
  <c r="K72" l="1"/>
  <c r="H44" i="30"/>
  <c r="H95" i="27" l="1"/>
  <c r="E95"/>
  <c r="H96"/>
  <c r="E96"/>
  <c r="H94"/>
  <c r="E94"/>
  <c r="H93"/>
  <c r="E93"/>
  <c r="J61"/>
  <c r="I61"/>
  <c r="K61" s="1"/>
  <c r="H61"/>
  <c r="E61"/>
  <c r="J57"/>
  <c r="I57"/>
  <c r="K57" s="1"/>
  <c r="H57"/>
  <c r="E57"/>
  <c r="J56"/>
  <c r="I56"/>
  <c r="K56" s="1"/>
  <c r="H56"/>
  <c r="E56"/>
  <c r="J55"/>
  <c r="I55"/>
  <c r="K55" s="1"/>
  <c r="H55"/>
  <c r="E55"/>
  <c r="H98" i="26" l="1"/>
  <c r="E98"/>
  <c r="H96"/>
  <c r="E96"/>
  <c r="H95"/>
  <c r="E95"/>
  <c r="H92"/>
  <c r="E92"/>
  <c r="H91"/>
  <c r="E91"/>
  <c r="H90"/>
  <c r="E90"/>
  <c r="H89"/>
  <c r="E89"/>
  <c r="H88"/>
  <c r="E88"/>
  <c r="H83"/>
  <c r="E83"/>
  <c r="H82"/>
  <c r="E82"/>
  <c r="H81"/>
  <c r="E81"/>
  <c r="H80"/>
  <c r="E80"/>
  <c r="H85"/>
  <c r="E85"/>
  <c r="I74"/>
  <c r="H74"/>
  <c r="E74"/>
  <c r="H75"/>
  <c r="E75"/>
  <c r="H46"/>
  <c r="E46"/>
  <c r="H45"/>
  <c r="E45"/>
  <c r="J57"/>
  <c r="I57"/>
  <c r="H57"/>
  <c r="E57"/>
  <c r="J58"/>
  <c r="I58"/>
  <c r="H58"/>
  <c r="E58"/>
  <c r="J54"/>
  <c r="I54"/>
  <c r="K54" s="1"/>
  <c r="H54"/>
  <c r="E54"/>
  <c r="J53"/>
  <c r="I53"/>
  <c r="K53" s="1"/>
  <c r="H53"/>
  <c r="E53"/>
  <c r="J52"/>
  <c r="I52"/>
  <c r="H52"/>
  <c r="E52"/>
  <c r="J51"/>
  <c r="I51"/>
  <c r="K51" s="1"/>
  <c r="H51"/>
  <c r="E51"/>
  <c r="J47"/>
  <c r="I47"/>
  <c r="K47" s="1"/>
  <c r="H47"/>
  <c r="E47"/>
  <c r="J48"/>
  <c r="I48"/>
  <c r="H48"/>
  <c r="E48"/>
  <c r="J45"/>
  <c r="I45"/>
  <c r="J46"/>
  <c r="I46"/>
  <c r="K75" l="1"/>
  <c r="K74"/>
  <c r="K58"/>
  <c r="K48"/>
  <c r="K52"/>
  <c r="K57"/>
  <c r="K46"/>
  <c r="K45"/>
  <c r="J19"/>
  <c r="I19"/>
  <c r="H19"/>
  <c r="E19"/>
  <c r="J20"/>
  <c r="I20"/>
  <c r="H20"/>
  <c r="E20"/>
  <c r="E80" i="46"/>
  <c r="E81"/>
  <c r="E75"/>
  <c r="E73"/>
  <c r="E54"/>
  <c r="H54"/>
  <c r="I54"/>
  <c r="J54"/>
  <c r="J47"/>
  <c r="I47"/>
  <c r="H47"/>
  <c r="E47"/>
  <c r="K54" l="1"/>
  <c r="K20" i="26"/>
  <c r="K19"/>
  <c r="K47" i="46"/>
  <c r="F103" l="1"/>
  <c r="F101"/>
  <c r="F97"/>
  <c r="F93"/>
  <c r="F92"/>
  <c r="F91"/>
  <c r="H80"/>
  <c r="H81"/>
  <c r="H75"/>
  <c r="I69"/>
  <c r="H69"/>
  <c r="E69"/>
  <c r="G65"/>
  <c r="F65"/>
  <c r="E65"/>
  <c r="J53"/>
  <c r="I53"/>
  <c r="H53"/>
  <c r="E53"/>
  <c r="J48"/>
  <c r="I48"/>
  <c r="H48"/>
  <c r="E48"/>
  <c r="J44"/>
  <c r="I44"/>
  <c r="H44"/>
  <c r="E44"/>
  <c r="E32"/>
  <c r="E31"/>
  <c r="E30"/>
  <c r="E29"/>
  <c r="J19"/>
  <c r="I19"/>
  <c r="H19"/>
  <c r="E19"/>
  <c r="J16"/>
  <c r="I16"/>
  <c r="H16"/>
  <c r="E16"/>
  <c r="H65" l="1"/>
  <c r="K65" s="1"/>
  <c r="K16"/>
  <c r="K19"/>
  <c r="E27"/>
  <c r="K44"/>
  <c r="K48"/>
  <c r="K53"/>
  <c r="K69"/>
  <c r="I65"/>
  <c r="H83" i="24"/>
  <c r="E83"/>
  <c r="H78"/>
  <c r="E78"/>
  <c r="J55"/>
  <c r="I55"/>
  <c r="K55" s="1"/>
  <c r="H55"/>
  <c r="E55"/>
  <c r="J50" l="1"/>
  <c r="I50"/>
  <c r="H50"/>
  <c r="E50"/>
  <c r="K50" l="1"/>
  <c r="H19"/>
  <c r="E19"/>
  <c r="H130" i="23"/>
  <c r="H73"/>
  <c r="E73"/>
  <c r="H137"/>
  <c r="E137"/>
  <c r="H120"/>
  <c r="E120"/>
  <c r="H119"/>
  <c r="E119"/>
  <c r="H108"/>
  <c r="H109"/>
  <c r="H110"/>
  <c r="H111"/>
  <c r="H112"/>
  <c r="H113"/>
  <c r="H114"/>
  <c r="E108"/>
  <c r="E109"/>
  <c r="E110"/>
  <c r="E111"/>
  <c r="E112"/>
  <c r="E113"/>
  <c r="E114"/>
  <c r="H98"/>
  <c r="E98"/>
  <c r="H96"/>
  <c r="E96"/>
  <c r="H95"/>
  <c r="E95"/>
  <c r="J73"/>
  <c r="I73"/>
  <c r="J72"/>
  <c r="I72"/>
  <c r="H72"/>
  <c r="E72"/>
  <c r="J71"/>
  <c r="I71"/>
  <c r="H71"/>
  <c r="E71"/>
  <c r="J70"/>
  <c r="I70"/>
  <c r="H70"/>
  <c r="E70"/>
  <c r="J69"/>
  <c r="I69"/>
  <c r="H69"/>
  <c r="E69"/>
  <c r="J25"/>
  <c r="I25"/>
  <c r="H25"/>
  <c r="E25"/>
  <c r="H105" i="1"/>
  <c r="H106"/>
  <c r="H107"/>
  <c r="H108"/>
  <c r="H109"/>
  <c r="H111"/>
  <c r="E111"/>
  <c r="H110"/>
  <c r="E110"/>
  <c r="E106"/>
  <c r="E105"/>
  <c r="H104"/>
  <c r="E104"/>
  <c r="H103"/>
  <c r="E103"/>
  <c r="H96"/>
  <c r="E96"/>
  <c r="H95"/>
  <c r="E95"/>
  <c r="H94"/>
  <c r="E94"/>
  <c r="H99"/>
  <c r="E99"/>
  <c r="H98"/>
  <c r="E98"/>
  <c r="H97"/>
  <c r="E97"/>
  <c r="J83"/>
  <c r="H83"/>
  <c r="E83"/>
  <c r="H82"/>
  <c r="E82"/>
  <c r="G78"/>
  <c r="F78"/>
  <c r="H92"/>
  <c r="E92"/>
  <c r="H91"/>
  <c r="E91"/>
  <c r="E66"/>
  <c r="H66"/>
  <c r="E67"/>
  <c r="H67"/>
  <c r="E69"/>
  <c r="H69"/>
  <c r="J69"/>
  <c r="I69"/>
  <c r="J67"/>
  <c r="I67"/>
  <c r="J66"/>
  <c r="I66"/>
  <c r="J63"/>
  <c r="I63"/>
  <c r="H63"/>
  <c r="E63"/>
  <c r="J57"/>
  <c r="I57"/>
  <c r="H57"/>
  <c r="E57"/>
  <c r="J56"/>
  <c r="I56"/>
  <c r="H56"/>
  <c r="E56"/>
  <c r="J55"/>
  <c r="I55"/>
  <c r="H55"/>
  <c r="E55"/>
  <c r="J54"/>
  <c r="I54"/>
  <c r="H54"/>
  <c r="E54"/>
  <c r="J49"/>
  <c r="I49"/>
  <c r="H49"/>
  <c r="E49"/>
  <c r="K25" i="23" l="1"/>
  <c r="K69"/>
  <c r="K71"/>
  <c r="K72"/>
  <c r="K54" i="1"/>
  <c r="K55"/>
  <c r="K66"/>
  <c r="K67"/>
  <c r="K57"/>
  <c r="K56"/>
  <c r="K49"/>
  <c r="K70" i="23"/>
  <c r="K73"/>
  <c r="K83" i="1"/>
  <c r="K69"/>
  <c r="K63"/>
  <c r="J20"/>
  <c r="I20"/>
  <c r="H20"/>
  <c r="E20"/>
  <c r="J19"/>
  <c r="I19"/>
  <c r="H19"/>
  <c r="E19"/>
  <c r="K19" l="1"/>
  <c r="K20"/>
  <c r="H45" i="31" l="1"/>
  <c r="J53"/>
  <c r="I53"/>
  <c r="H53"/>
  <c r="E53"/>
  <c r="H19"/>
  <c r="E19"/>
  <c r="F96"/>
  <c r="F94"/>
  <c r="F90"/>
  <c r="F86"/>
  <c r="F85"/>
  <c r="F84"/>
  <c r="H69"/>
  <c r="E69"/>
  <c r="H65"/>
  <c r="E65"/>
  <c r="G61"/>
  <c r="H61" s="1"/>
  <c r="E61"/>
  <c r="J50"/>
  <c r="I50"/>
  <c r="H50"/>
  <c r="E50"/>
  <c r="J48"/>
  <c r="I48"/>
  <c r="H48"/>
  <c r="E48"/>
  <c r="J45"/>
  <c r="I45"/>
  <c r="E45"/>
  <c r="E32"/>
  <c r="E31"/>
  <c r="E30"/>
  <c r="E29"/>
  <c r="J19"/>
  <c r="I19"/>
  <c r="J16"/>
  <c r="I16"/>
  <c r="H16"/>
  <c r="E16"/>
  <c r="F100" i="30"/>
  <c r="F98"/>
  <c r="F94"/>
  <c r="F90"/>
  <c r="F89"/>
  <c r="F88"/>
  <c r="H77"/>
  <c r="E77"/>
  <c r="H75"/>
  <c r="E75"/>
  <c r="H72"/>
  <c r="E72"/>
  <c r="H68"/>
  <c r="E68"/>
  <c r="G64"/>
  <c r="F64"/>
  <c r="E64"/>
  <c r="J48"/>
  <c r="I48"/>
  <c r="K48" s="1"/>
  <c r="H48"/>
  <c r="E48"/>
  <c r="J44"/>
  <c r="I44"/>
  <c r="K44" s="1"/>
  <c r="E44"/>
  <c r="E32"/>
  <c r="E31"/>
  <c r="E30"/>
  <c r="E29"/>
  <c r="J19"/>
  <c r="I19"/>
  <c r="H19"/>
  <c r="E19"/>
  <c r="J16"/>
  <c r="I16"/>
  <c r="H16"/>
  <c r="E16"/>
  <c r="K45" i="31" l="1"/>
  <c r="K53"/>
  <c r="K48"/>
  <c r="K50"/>
  <c r="K16"/>
  <c r="K19" i="30"/>
  <c r="E27"/>
  <c r="K19" i="31"/>
  <c r="E27"/>
  <c r="K16" i="30"/>
  <c r="H64"/>
  <c r="F116" i="27" l="1"/>
  <c r="F114"/>
  <c r="F110"/>
  <c r="F106"/>
  <c r="F105"/>
  <c r="F104"/>
  <c r="H91"/>
  <c r="E91"/>
  <c r="H90"/>
  <c r="E90"/>
  <c r="H89"/>
  <c r="E89"/>
  <c r="H87"/>
  <c r="E87"/>
  <c r="H86"/>
  <c r="E86"/>
  <c r="H85"/>
  <c r="E85"/>
  <c r="H83"/>
  <c r="E83"/>
  <c r="H82"/>
  <c r="E82"/>
  <c r="H78"/>
  <c r="E78"/>
  <c r="H77"/>
  <c r="E77"/>
  <c r="H76"/>
  <c r="E76"/>
  <c r="G72"/>
  <c r="F72"/>
  <c r="E72"/>
  <c r="J63"/>
  <c r="I63"/>
  <c r="K63" s="1"/>
  <c r="H63"/>
  <c r="E63"/>
  <c r="J62"/>
  <c r="I62"/>
  <c r="K62" s="1"/>
  <c r="H62"/>
  <c r="E62"/>
  <c r="J60"/>
  <c r="I60"/>
  <c r="K60" s="1"/>
  <c r="H60"/>
  <c r="E60"/>
  <c r="J52"/>
  <c r="I52"/>
  <c r="K52" s="1"/>
  <c r="H52"/>
  <c r="E52"/>
  <c r="J51"/>
  <c r="I51"/>
  <c r="K51" s="1"/>
  <c r="H51"/>
  <c r="E51"/>
  <c r="J50"/>
  <c r="I50"/>
  <c r="K50" s="1"/>
  <c r="H50"/>
  <c r="E50"/>
  <c r="J47"/>
  <c r="I47"/>
  <c r="H47"/>
  <c r="E47"/>
  <c r="J46"/>
  <c r="I46"/>
  <c r="H46"/>
  <c r="E46"/>
  <c r="E34"/>
  <c r="E33"/>
  <c r="E32"/>
  <c r="E31"/>
  <c r="J21"/>
  <c r="I21"/>
  <c r="H21"/>
  <c r="E21"/>
  <c r="J20"/>
  <c r="I20"/>
  <c r="H20"/>
  <c r="E20"/>
  <c r="J19"/>
  <c r="I19"/>
  <c r="H19"/>
  <c r="E19"/>
  <c r="J16"/>
  <c r="I16"/>
  <c r="H16"/>
  <c r="E16"/>
  <c r="F118" i="26"/>
  <c r="F116"/>
  <c r="F112"/>
  <c r="F108"/>
  <c r="F107"/>
  <c r="F106"/>
  <c r="H94"/>
  <c r="E94"/>
  <c r="H87"/>
  <c r="E87"/>
  <c r="H84"/>
  <c r="E84"/>
  <c r="H76"/>
  <c r="E76"/>
  <c r="E70"/>
  <c r="J61"/>
  <c r="I61"/>
  <c r="H61"/>
  <c r="E61"/>
  <c r="E33"/>
  <c r="E32"/>
  <c r="E31"/>
  <c r="E30"/>
  <c r="J16"/>
  <c r="I16"/>
  <c r="H16"/>
  <c r="E16"/>
  <c r="K46" i="27" l="1"/>
  <c r="K47"/>
  <c r="K16"/>
  <c r="K19"/>
  <c r="K20"/>
  <c r="K21"/>
  <c r="E29"/>
  <c r="H72"/>
  <c r="K61" i="26"/>
  <c r="E28"/>
  <c r="H70"/>
  <c r="K16"/>
  <c r="F105" i="24"/>
  <c r="F103"/>
  <c r="F99"/>
  <c r="F95"/>
  <c r="F94"/>
  <c r="F93"/>
  <c r="H85"/>
  <c r="E85"/>
  <c r="H79"/>
  <c r="E79"/>
  <c r="H77"/>
  <c r="E77"/>
  <c r="H75"/>
  <c r="E75"/>
  <c r="H71"/>
  <c r="E71"/>
  <c r="G67"/>
  <c r="F67"/>
  <c r="E67"/>
  <c r="J58"/>
  <c r="I58"/>
  <c r="H58"/>
  <c r="E58"/>
  <c r="J53"/>
  <c r="I53"/>
  <c r="H53"/>
  <c r="E53"/>
  <c r="J49"/>
  <c r="I49"/>
  <c r="H49"/>
  <c r="E49"/>
  <c r="J46"/>
  <c r="I46"/>
  <c r="H46"/>
  <c r="E46"/>
  <c r="E34"/>
  <c r="E33"/>
  <c r="E32"/>
  <c r="E31"/>
  <c r="J19"/>
  <c r="I19"/>
  <c r="K19" s="1"/>
  <c r="J16"/>
  <c r="I16"/>
  <c r="H16"/>
  <c r="E16"/>
  <c r="F159" i="23"/>
  <c r="F157"/>
  <c r="F153"/>
  <c r="F148"/>
  <c r="F149"/>
  <c r="F147"/>
  <c r="H129"/>
  <c r="H127"/>
  <c r="H125"/>
  <c r="E122"/>
  <c r="E121"/>
  <c r="E118"/>
  <c r="E117"/>
  <c r="E116"/>
  <c r="H118"/>
  <c r="H117"/>
  <c r="H116"/>
  <c r="H104"/>
  <c r="E104"/>
  <c r="H103"/>
  <c r="E103"/>
  <c r="H106"/>
  <c r="E106"/>
  <c r="H105"/>
  <c r="E105"/>
  <c r="H93"/>
  <c r="E93"/>
  <c r="H92"/>
  <c r="E92"/>
  <c r="H94"/>
  <c r="E94"/>
  <c r="G88"/>
  <c r="F88"/>
  <c r="J63"/>
  <c r="I63"/>
  <c r="H63"/>
  <c r="E63"/>
  <c r="J62"/>
  <c r="I62"/>
  <c r="H62"/>
  <c r="E62"/>
  <c r="J65"/>
  <c r="I65"/>
  <c r="H65"/>
  <c r="E65"/>
  <c r="J64"/>
  <c r="I64"/>
  <c r="H64"/>
  <c r="E64"/>
  <c r="J21"/>
  <c r="I21"/>
  <c r="H21"/>
  <c r="E21"/>
  <c r="J19"/>
  <c r="I19"/>
  <c r="H19"/>
  <c r="E19"/>
  <c r="J23"/>
  <c r="I23"/>
  <c r="H23"/>
  <c r="E23"/>
  <c r="E130"/>
  <c r="E129"/>
  <c r="E127"/>
  <c r="E125"/>
  <c r="H122"/>
  <c r="H121"/>
  <c r="H107"/>
  <c r="E107"/>
  <c r="H99"/>
  <c r="E99"/>
  <c r="H97"/>
  <c r="E97"/>
  <c r="E88"/>
  <c r="J80"/>
  <c r="I80"/>
  <c r="H80"/>
  <c r="E80"/>
  <c r="J66"/>
  <c r="I66"/>
  <c r="H66"/>
  <c r="E66"/>
  <c r="E43"/>
  <c r="E42"/>
  <c r="E41"/>
  <c r="E40"/>
  <c r="D38"/>
  <c r="C38"/>
  <c r="J27"/>
  <c r="I27"/>
  <c r="H27"/>
  <c r="E27"/>
  <c r="J16"/>
  <c r="I16"/>
  <c r="H16"/>
  <c r="E16"/>
  <c r="E90" i="1"/>
  <c r="H90"/>
  <c r="E88"/>
  <c r="H88"/>
  <c r="E100"/>
  <c r="H100"/>
  <c r="E101"/>
  <c r="H101"/>
  <c r="E107"/>
  <c r="E108"/>
  <c r="E112"/>
  <c r="E114"/>
  <c r="H114"/>
  <c r="H84"/>
  <c r="E84"/>
  <c r="E78"/>
  <c r="H78"/>
  <c r="E29" i="24" l="1"/>
  <c r="K46"/>
  <c r="K49"/>
  <c r="K53"/>
  <c r="K58"/>
  <c r="K23" i="23"/>
  <c r="K19"/>
  <c r="K21"/>
  <c r="K64"/>
  <c r="K65"/>
  <c r="K62"/>
  <c r="K63"/>
  <c r="K80"/>
  <c r="K66"/>
  <c r="E38"/>
  <c r="K27"/>
  <c r="H88"/>
  <c r="H67" i="24"/>
  <c r="K16"/>
  <c r="K16" i="23"/>
  <c r="J53" i="1"/>
  <c r="I53"/>
  <c r="H53"/>
  <c r="E53"/>
  <c r="H48"/>
  <c r="H47"/>
  <c r="E48"/>
  <c r="E47"/>
  <c r="J47"/>
  <c r="I47"/>
  <c r="I60"/>
  <c r="J60"/>
  <c r="I61"/>
  <c r="J61"/>
  <c r="I62"/>
  <c r="J62"/>
  <c r="H60"/>
  <c r="H61"/>
  <c r="H62"/>
  <c r="H52"/>
  <c r="E60"/>
  <c r="E61"/>
  <c r="E62"/>
  <c r="E52"/>
  <c r="J52"/>
  <c r="I52"/>
  <c r="J48"/>
  <c r="I48"/>
  <c r="E33"/>
  <c r="E34"/>
  <c r="E35"/>
  <c r="E32"/>
  <c r="D30"/>
  <c r="C30"/>
  <c r="J16"/>
  <c r="I16"/>
  <c r="H16"/>
  <c r="E16"/>
  <c r="K52" l="1"/>
  <c r="K47"/>
  <c r="K53"/>
  <c r="K48"/>
  <c r="K62"/>
  <c r="K61"/>
  <c r="K60"/>
  <c r="K16"/>
  <c r="E30"/>
</calcChain>
</file>

<file path=xl/sharedStrings.xml><?xml version="1.0" encoding="utf-8"?>
<sst xmlns="http://schemas.openxmlformats.org/spreadsheetml/2006/main" count="7162" uniqueCount="1189">
  <si>
    <r>
      <rPr>
        <sz val="12"/>
        <rFont val="Times New Roman"/>
        <family val="1"/>
        <charset val="204"/>
      </rPr>
      <t>№ з/п</t>
    </r>
  </si>
  <si>
    <r>
      <rPr>
        <sz val="12"/>
        <rFont val="Times New Roman"/>
        <family val="1"/>
        <charset val="204"/>
      </rPr>
      <t>Показники</t>
    </r>
  </si>
  <si>
    <r>
      <rPr>
        <sz val="12"/>
        <rFont val="Times New Roman"/>
        <family val="1"/>
        <charset val="204"/>
      </rPr>
      <t>План з урахуванням змін</t>
    </r>
  </si>
  <si>
    <r>
      <rPr>
        <sz val="12"/>
        <rFont val="Times New Roman"/>
        <family val="1"/>
        <charset val="204"/>
      </rPr>
      <t>Виконано</t>
    </r>
  </si>
  <si>
    <r>
      <rPr>
        <sz val="12"/>
        <rFont val="Times New Roman"/>
        <family val="1"/>
        <charset val="204"/>
      </rPr>
      <t>Відхилення</t>
    </r>
  </si>
  <si>
    <r>
      <rPr>
        <sz val="12"/>
        <rFont val="Times New Roman"/>
        <family val="1"/>
        <charset val="204"/>
      </rPr>
      <t>1</t>
    </r>
  </si>
  <si>
    <r>
      <rPr>
        <sz val="11"/>
        <rFont val="Times New Roman"/>
        <family val="1"/>
        <charset val="204"/>
      </rPr>
      <t>1</t>
    </r>
  </si>
  <si>
    <r>
      <rPr>
        <sz val="12"/>
        <rFont val="Times New Roman"/>
        <family val="1"/>
        <charset val="204"/>
      </rPr>
      <t>В т.ч.</t>
    </r>
  </si>
  <si>
    <r>
      <rPr>
        <sz val="11"/>
        <rFont val="Times New Roman"/>
        <family val="1"/>
        <charset val="204"/>
      </rPr>
      <t>№ з/п</t>
    </r>
  </si>
  <si>
    <r>
      <rPr>
        <sz val="11"/>
        <rFont val="Times New Roman"/>
        <family val="1"/>
        <charset val="204"/>
      </rPr>
      <t>Показники</t>
    </r>
  </si>
  <si>
    <r>
      <rPr>
        <sz val="11"/>
        <rFont val="Times New Roman"/>
        <family val="1"/>
        <charset val="204"/>
      </rPr>
      <t>Відхилення</t>
    </r>
  </si>
  <si>
    <r>
      <rPr>
        <sz val="11"/>
        <rFont val="Times New Roman"/>
        <family val="1"/>
        <charset val="204"/>
      </rPr>
      <t>Залишок на початок року</t>
    </r>
  </si>
  <si>
    <r>
      <rPr>
        <sz val="11"/>
        <rFont val="Times New Roman"/>
        <family val="1"/>
        <charset val="204"/>
      </rPr>
      <t>х</t>
    </r>
  </si>
  <si>
    <r>
      <rPr>
        <sz val="11"/>
        <rFont val="Times New Roman"/>
        <family val="1"/>
        <charset val="204"/>
      </rPr>
      <t>В т.ч.</t>
    </r>
  </si>
  <si>
    <r>
      <rPr>
        <sz val="11"/>
        <rFont val="Times New Roman"/>
        <family val="1"/>
        <charset val="204"/>
      </rPr>
      <t>1.1</t>
    </r>
  </si>
  <si>
    <r>
      <rPr>
        <sz val="11"/>
        <rFont val="Times New Roman"/>
        <family val="1"/>
        <charset val="204"/>
      </rPr>
      <t>Власних надходжень</t>
    </r>
  </si>
  <si>
    <r>
      <rPr>
        <sz val="11"/>
        <rFont val="Times New Roman"/>
        <family val="1"/>
        <charset val="204"/>
      </rPr>
      <t>1.2</t>
    </r>
  </si>
  <si>
    <r>
      <rPr>
        <sz val="11"/>
        <rFont val="Times New Roman"/>
        <family val="1"/>
        <charset val="204"/>
      </rPr>
      <t>Інших надходжень</t>
    </r>
  </si>
  <si>
    <r>
      <rPr>
        <sz val="11"/>
        <rFont val="Times New Roman"/>
        <family val="1"/>
        <charset val="204"/>
      </rPr>
      <t>Пояснення причин наявності залишку надходжень спеціального фонду, в т.ч. власних надходжень бюджетних установ та інших надходжень , на початок року...</t>
    </r>
  </si>
  <si>
    <r>
      <rPr>
        <sz val="11"/>
        <rFont val="Times New Roman"/>
        <family val="1"/>
        <charset val="204"/>
      </rPr>
      <t>2</t>
    </r>
  </si>
  <si>
    <r>
      <rPr>
        <sz val="11"/>
        <rFont val="Times New Roman"/>
        <family val="1"/>
        <charset val="204"/>
      </rPr>
      <t>Надходження</t>
    </r>
  </si>
  <si>
    <r>
      <rPr>
        <sz val="11"/>
        <rFont val="Times New Roman"/>
        <family val="1"/>
        <charset val="204"/>
      </rPr>
      <t>2.1</t>
    </r>
  </si>
  <si>
    <r>
      <rPr>
        <sz val="11"/>
        <rFont val="Times New Roman"/>
        <family val="1"/>
        <charset val="204"/>
      </rPr>
      <t>2.2</t>
    </r>
  </si>
  <si>
    <r>
      <rPr>
        <sz val="11"/>
        <rFont val="Times New Roman"/>
        <family val="1"/>
        <charset val="204"/>
      </rPr>
      <t>Надходження позик</t>
    </r>
  </si>
  <si>
    <r>
      <rPr>
        <sz val="11"/>
        <rFont val="Times New Roman"/>
        <family val="1"/>
        <charset val="204"/>
      </rPr>
      <t>2.3</t>
    </r>
  </si>
  <si>
    <r>
      <rPr>
        <sz val="11"/>
        <rFont val="Times New Roman"/>
        <family val="1"/>
        <charset val="204"/>
      </rPr>
      <t>Повернення кредитів</t>
    </r>
  </si>
  <si>
    <r>
      <rPr>
        <sz val="11"/>
        <rFont val="Times New Roman"/>
        <family val="1"/>
        <charset val="204"/>
      </rPr>
      <t>2.4</t>
    </r>
  </si>
  <si>
    <r>
      <rPr>
        <sz val="11"/>
        <rFont val="Times New Roman"/>
        <family val="1"/>
        <charset val="204"/>
      </rPr>
      <t>Інші надходження</t>
    </r>
  </si>
  <si>
    <r>
      <rPr>
        <sz val="11"/>
        <rFont val="Times New Roman"/>
        <family val="1"/>
        <charset val="204"/>
      </rPr>
      <t>Пояснення причин відхилень фактичних обсягів надходжень від планових</t>
    </r>
  </si>
  <si>
    <r>
      <rPr>
        <sz val="11"/>
        <rFont val="Times New Roman"/>
        <family val="1"/>
        <charset val="204"/>
      </rPr>
      <t>3</t>
    </r>
  </si>
  <si>
    <r>
      <rPr>
        <sz val="11"/>
        <rFont val="Times New Roman"/>
        <family val="1"/>
        <charset val="204"/>
      </rPr>
      <t>Залишок на кінець року</t>
    </r>
  </si>
  <si>
    <r>
      <rPr>
        <sz val="11"/>
        <rFont val="Times New Roman"/>
        <family val="1"/>
        <charset val="204"/>
      </rPr>
      <t>3.1</t>
    </r>
  </si>
  <si>
    <r>
      <rPr>
        <sz val="11"/>
        <rFont val="Times New Roman"/>
        <family val="1"/>
        <charset val="204"/>
      </rPr>
      <t>3.2</t>
    </r>
  </si>
  <si>
    <r>
      <rPr>
        <sz val="11"/>
        <rFont val="Times New Roman"/>
        <family val="1"/>
        <charset val="204"/>
      </rPr>
      <t>Затверджено паспортом бюджетної програми на звітний період</t>
    </r>
  </si>
  <si>
    <r>
      <rPr>
        <sz val="11"/>
        <rFont val="Times New Roman"/>
        <family val="1"/>
        <charset val="204"/>
      </rPr>
      <t>Виконано за звітний період (касові видатки/надані кредити)</t>
    </r>
  </si>
  <si>
    <r>
      <rPr>
        <sz val="11"/>
        <rFont val="Times New Roman"/>
        <family val="1"/>
        <charset val="204"/>
      </rPr>
      <t>разом</t>
    </r>
  </si>
  <si>
    <r>
      <rPr>
        <sz val="11"/>
        <rFont val="Times New Roman"/>
        <family val="1"/>
        <charset val="204"/>
      </rPr>
      <t>7</t>
    </r>
  </si>
  <si>
    <r>
      <rPr>
        <sz val="11"/>
        <rFont val="Times New Roman"/>
        <family val="1"/>
        <charset val="204"/>
      </rPr>
      <t>5</t>
    </r>
  </si>
  <si>
    <r>
      <rPr>
        <sz val="11"/>
        <rFont val="Times New Roman"/>
        <family val="1"/>
        <charset val="204"/>
      </rPr>
      <t>4</t>
    </r>
  </si>
  <si>
    <r>
      <rPr>
        <sz val="12"/>
        <rFont val="Times New Roman"/>
        <family val="1"/>
        <charset val="204"/>
      </rPr>
      <t>5.4 « Виконання показників бюджетної програми порівняно із показниками попереднього року»:    (тис. грн)</t>
    </r>
  </si>
  <si>
    <r>
      <rPr>
        <sz val="11"/>
        <rFont val="Times New Roman"/>
        <family val="1"/>
        <charset val="204"/>
      </rPr>
      <t>Попередній рік</t>
    </r>
  </si>
  <si>
    <r>
      <rPr>
        <sz val="11"/>
        <rFont val="Times New Roman"/>
        <family val="1"/>
        <charset val="204"/>
      </rPr>
      <t>Звітний рік</t>
    </r>
  </si>
  <si>
    <r>
      <rPr>
        <sz val="11"/>
        <rFont val="Times New Roman"/>
        <family val="1"/>
        <charset val="204"/>
      </rPr>
      <t>Видатки (надані кредити)</t>
    </r>
  </si>
  <si>
    <r>
      <rPr>
        <sz val="12"/>
        <rFont val="Times New Roman"/>
        <family val="1"/>
        <charset val="204"/>
      </rPr>
      <t>5.5 «Виконання інвестиційних (проектів) програм»:</t>
    </r>
  </si>
  <si>
    <r>
      <rPr>
        <sz val="11"/>
        <rFont val="Times New Roman"/>
        <family val="1"/>
        <charset val="204"/>
      </rPr>
      <t>Код</t>
    </r>
  </si>
  <si>
    <r>
      <rPr>
        <sz val="11"/>
        <rFont val="Times New Roman"/>
        <family val="1"/>
        <charset val="204"/>
      </rPr>
      <t>6=5-4</t>
    </r>
  </si>
  <si>
    <r>
      <rPr>
        <sz val="11"/>
        <rFont val="Times New Roman"/>
        <family val="1"/>
        <charset val="204"/>
      </rPr>
      <t>8=3-7</t>
    </r>
  </si>
  <si>
    <r>
      <rPr>
        <sz val="11"/>
        <rFont val="Times New Roman"/>
        <family val="1"/>
        <charset val="204"/>
      </rPr>
      <t>1.</t>
    </r>
  </si>
  <si>
    <r>
      <rPr>
        <sz val="11"/>
        <rFont val="Times New Roman"/>
        <family val="1"/>
        <charset val="204"/>
      </rPr>
      <t>Надходження, всього:</t>
    </r>
  </si>
  <si>
    <r>
      <rPr>
        <sz val="11"/>
        <rFont val="Times New Roman"/>
        <family val="1"/>
        <charset val="204"/>
      </rPr>
      <t>Бюджет розвитку за джерелами</t>
    </r>
  </si>
  <si>
    <r>
      <rPr>
        <sz val="11"/>
        <rFont val="Times New Roman"/>
        <family val="1"/>
        <charset val="204"/>
      </rPr>
      <t>Надходження із аг. фонду бюджету до спецфонду (бюджету розвитку)</t>
    </r>
  </si>
  <si>
    <r>
      <rPr>
        <sz val="11"/>
        <rFont val="Times New Roman"/>
        <family val="1"/>
        <charset val="204"/>
      </rPr>
      <t>Запозичення до бюджету</t>
    </r>
  </si>
  <si>
    <r>
      <rPr>
        <sz val="11"/>
        <rFont val="Times New Roman"/>
        <family val="1"/>
        <charset val="204"/>
      </rPr>
      <t>Інші джерела</t>
    </r>
  </si>
  <si>
    <r>
      <rPr>
        <sz val="11"/>
        <rFont val="Times New Roman"/>
        <family val="1"/>
        <charset val="204"/>
      </rPr>
      <t>Пояснення щодо причин відхилення фактичних надходжень від планового показника</t>
    </r>
  </si>
  <si>
    <r>
      <rPr>
        <sz val="11"/>
        <rFont val="Times New Roman"/>
        <family val="1"/>
        <charset val="204"/>
      </rPr>
      <t>Видатки бюджету розвитку всього:</t>
    </r>
  </si>
  <si>
    <r>
      <rPr>
        <sz val="11"/>
        <rFont val="Times New Roman"/>
        <family val="1"/>
        <charset val="204"/>
      </rPr>
      <t>Пояснення щодо причин відхилення касовихвидатків від планового показника</t>
    </r>
  </si>
  <si>
    <r>
      <rPr>
        <sz val="11"/>
        <rFont val="Times New Roman"/>
        <family val="1"/>
        <charset val="204"/>
      </rPr>
      <t>Пояснення щодо причин відхилення фактичних надходжень від касових видатків</t>
    </r>
  </si>
  <si>
    <r>
      <rPr>
        <sz val="11"/>
        <rFont val="Times New Roman"/>
        <family val="1"/>
        <charset val="204"/>
      </rPr>
      <t>Всього за інцест.проектами</t>
    </r>
  </si>
  <si>
    <r>
      <rPr>
        <sz val="11"/>
        <rFont val="Times New Roman"/>
        <family val="1"/>
        <charset val="204"/>
      </rPr>
      <t>Інвестиційний проект (програма )1</t>
    </r>
  </si>
  <si>
    <r>
      <rPr>
        <sz val="11"/>
        <rFont val="Times New Roman"/>
        <family val="1"/>
        <charset val="204"/>
      </rPr>
      <t>Пояснення щодо причин відхилення касових видатків на виконання інвестиційного проекту (програми) 1 від планового показника</t>
    </r>
  </si>
  <si>
    <r>
      <rPr>
        <sz val="11"/>
        <rFont val="Times New Roman"/>
        <family val="1"/>
        <charset val="204"/>
      </rPr>
      <t>Напрям спрямування коштів (об’єкт)1</t>
    </r>
  </si>
  <si>
    <r>
      <rPr>
        <sz val="11"/>
        <rFont val="Times New Roman"/>
        <family val="1"/>
        <charset val="204"/>
      </rPr>
      <t>Напрям спрямування коштів(об’ єкт)2</t>
    </r>
  </si>
  <si>
    <r>
      <rPr>
        <sz val="11"/>
        <rFont val="Times New Roman"/>
        <family val="1"/>
        <charset val="204"/>
      </rPr>
      <t>Кап.видатки з утримання бюджетних установ</t>
    </r>
  </si>
  <si>
    <t xml:space="preserve">Додаток </t>
  </si>
  <si>
    <t>до Методичних рекомендацій щодо здійснення оцінки ефективності бюджетних програм</t>
  </si>
  <si>
    <t>1.</t>
  </si>
  <si>
    <t>.0200000</t>
  </si>
  <si>
    <t>Виконавчий комітет Ніжинської міської ради</t>
  </si>
  <si>
    <t>(КПКВК МБ)</t>
  </si>
  <si>
    <t>(найменування головного розпорядника)</t>
  </si>
  <si>
    <t>2.</t>
  </si>
  <si>
    <t>.0210000</t>
  </si>
  <si>
    <t>(найменування відповідального виконавця)</t>
  </si>
  <si>
    <t>3.</t>
  </si>
  <si>
    <t>.0210160</t>
  </si>
  <si>
    <t>.0111</t>
  </si>
  <si>
    <t xml:space="preserve">Керівництво і управління у відповідній сфері у містах (місті Києві), селищах,  селах, об’єднаних територіальних громадах
</t>
  </si>
  <si>
    <t>(КФКВК)1</t>
  </si>
  <si>
    <t>4.</t>
  </si>
  <si>
    <t>Мета бюджетної програми:</t>
  </si>
  <si>
    <t>5.</t>
  </si>
  <si>
    <t>Оцінка  ефективності бюджетної програми за критеріями:</t>
  </si>
  <si>
    <t>5.1 «Виконання бюджетної програми за напрямами використання бюджетних коштів»:                                                    (тис. грн)</t>
  </si>
  <si>
    <t>Здійснення виконавчими органами наданих законодавством повноважень</t>
  </si>
  <si>
    <t>Здійснення повноважень щодо володіння, користування об’єктами  власності</t>
  </si>
  <si>
    <t>загальний фонд</t>
  </si>
  <si>
    <t>спеціальний фонд</t>
  </si>
  <si>
    <t>разом</t>
  </si>
  <si>
    <t>спеціальн ий фонд</t>
  </si>
  <si>
    <t>загальн ий фонд</t>
  </si>
  <si>
    <t>спеціаль ний фонд</t>
  </si>
  <si>
    <t>1</t>
  </si>
  <si>
    <t>2</t>
  </si>
  <si>
    <t>3</t>
  </si>
  <si>
    <t>4</t>
  </si>
  <si>
    <t>5</t>
  </si>
  <si>
    <t>6</t>
  </si>
  <si>
    <t>7</t>
  </si>
  <si>
    <t>8</t>
  </si>
  <si>
    <t>9</t>
  </si>
  <si>
    <t>План з урахуванням змін</t>
  </si>
  <si>
    <t>Виконано</t>
  </si>
  <si>
    <t>Відхилення</t>
  </si>
  <si>
    <t>5.2 «Виконання бюджетної програми за джерелами надходжень спеціального фонду»                     (тис .грн.)</t>
  </si>
  <si>
    <t>5.3. «Виконання результативних показників бюджетної програми за напрямками використання бюджетних коштів»     (тис.грн.)</t>
  </si>
  <si>
    <r>
      <rPr>
        <b/>
        <sz val="11"/>
        <rFont val="Times New Roman"/>
        <family val="1"/>
        <charset val="204"/>
      </rPr>
      <t>1</t>
    </r>
  </si>
  <si>
    <r>
      <rPr>
        <b/>
        <sz val="11"/>
        <rFont val="Times New Roman"/>
        <family val="1"/>
        <charset val="204"/>
      </rPr>
      <t>затрат</t>
    </r>
  </si>
  <si>
    <r>
      <rPr>
        <b/>
        <sz val="11"/>
        <rFont val="Times New Roman"/>
        <family val="1"/>
        <charset val="204"/>
      </rPr>
      <t>2</t>
    </r>
  </si>
  <si>
    <r>
      <rPr>
        <b/>
        <sz val="11"/>
        <rFont val="Times New Roman"/>
        <family val="1"/>
        <charset val="204"/>
      </rPr>
      <t>продукту</t>
    </r>
  </si>
  <si>
    <r>
      <rPr>
        <b/>
        <sz val="11"/>
        <rFont val="Times New Roman"/>
        <family val="1"/>
        <charset val="204"/>
      </rPr>
      <t>3</t>
    </r>
  </si>
  <si>
    <r>
      <rPr>
        <b/>
        <sz val="11"/>
        <rFont val="Times New Roman"/>
        <family val="1"/>
        <charset val="204"/>
      </rPr>
      <t>ефективності</t>
    </r>
  </si>
  <si>
    <t>Середні витрати на утримання однієї штатної одиниці (заг.фонд)</t>
  </si>
  <si>
    <t>Кількість штатних одиниць</t>
  </si>
  <si>
    <t>Кількість виконаних доручень, листів, звернень, заяв, скарг на одного працівника</t>
  </si>
  <si>
    <t>Кількість  прийнятих рішень ради  на 1-го працівника</t>
  </si>
  <si>
    <t>Загальна площа  орендованих приміщень</t>
  </si>
  <si>
    <t>Кількість укладених договорів оренди</t>
  </si>
  <si>
    <t>Орендна плата за 1м.кв.</t>
  </si>
  <si>
    <t>Оцінка відповідності фактичних результативних показників проведеним видаткам за напрямком використання бюджетних коштів, спрямованих на досягненя цих показників</t>
  </si>
  <si>
    <t>Напрям використання бюджетних коштів</t>
  </si>
  <si>
    <t>Аналіз бюджетної програми показав, що кошти  використані за призначенням та  спрямовані  на  досягнення  запланованих показників.</t>
  </si>
  <si>
    <t>Відхилення виконання    (у відсотках)</t>
  </si>
  <si>
    <t>Пояснення щодо збільшення (зменшення) обсягів проведених видатків (наданих кредитів) порівняно із аналогічними показниками попереднього року</t>
  </si>
  <si>
    <t>Пояснення щодо динаміки результативних показників за відповідним напрямом використання бюджетних коштів</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</si>
  <si>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 а також щодо змін у структурі напрямів використання коштів</t>
  </si>
  <si>
    <r>
      <rPr>
        <b/>
        <sz val="11"/>
        <rFont val="Times New Roman"/>
        <family val="1"/>
        <charset val="204"/>
      </rPr>
      <t>Напрям використання бюджетних коштів</t>
    </r>
  </si>
  <si>
    <t>Аналіз бюджетної програми показав, що кошти  використані за призначенням та  спрямовані  на  досягнення  запланованих показників звітного періоду.</t>
  </si>
  <si>
    <t>Загальний обсяг фінансування проекту (програми), всього</t>
  </si>
  <si>
    <t>План на звітний період з урахуванням змін</t>
  </si>
  <si>
    <t>Виконано за звітний період</t>
  </si>
  <si>
    <t>Виконано всього</t>
  </si>
  <si>
    <t>Залишок фінансування на майбутні періоди</t>
  </si>
  <si>
    <r>
      <rPr>
        <sz val="11"/>
        <rFont val="Times New Roman"/>
        <family val="1"/>
        <charset val="204"/>
      </rPr>
      <t xml:space="preserve">5.6    «Наявність фінансових порушень за результатами контрольних заходів»: </t>
    </r>
    <r>
      <rPr>
        <i/>
        <sz val="11"/>
        <color rgb="FF0070C0"/>
        <rFont val="Times New Roman"/>
        <family val="1"/>
        <charset val="204"/>
      </rPr>
      <t>Фінансових порушень не виявлено.</t>
    </r>
  </si>
  <si>
    <t xml:space="preserve">б.Узагальнений висновок щодо: </t>
  </si>
  <si>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забезпечення виконання функцій місцевого самоврядування.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</si>
  <si>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Забезпечення діяльності Виконавчого комітету Ніжинської міської ради.</t>
    </r>
  </si>
  <si>
    <t>Інша діяльність у сфері державного управління</t>
  </si>
  <si>
    <t>.0210180</t>
  </si>
  <si>
    <t>Забезпечення юридичного обслуговування Ніжинської міської ради та виконавчого комітету Ніжинської міської ради</t>
  </si>
  <si>
    <t xml:space="preserve">Часткове забезпечення допризовної підготовки, військово-патріотичного виховання молоді, призову громадян України на строкову військову службу та виконання заходів з мобілізації </t>
  </si>
  <si>
    <t>Забезпечення виконання власних повноважень Ніжинської міської ради</t>
  </si>
  <si>
    <t>Спеціальний фонд</t>
  </si>
  <si>
    <t>Видатки (надані кредити)</t>
  </si>
  <si>
    <t>5.5 «Виконання інвестиційних (проектів) програм»:  (тис.грн.)</t>
  </si>
  <si>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Окремі завдання мають довгостроковий термін дії.</t>
    </r>
  </si>
  <si>
    <t>.0133</t>
  </si>
  <si>
    <t>.0213112</t>
  </si>
  <si>
    <t>Заходи державної політики з питань дітей та їх соціального захисту</t>
  </si>
  <si>
    <t xml:space="preserve">забезпечення надання соціальних послуг дітям, які опинились у складних життєвих обставинах, та забезпечення соціально-правового захисту дітей </t>
  </si>
  <si>
    <t>Створення умов для забезпечення прав дітей, у тому числі тих, які виховуються в сім`ях, які неспроможні або не бажають виконувати виховні функції</t>
  </si>
  <si>
    <t>видатки  на  заходи</t>
  </si>
  <si>
    <t>кількість регіональних заходів державної політики з питань дітей</t>
  </si>
  <si>
    <t>кількість дітей-сиріт та дітей, позбавлених батьківського піклування, влаштованих у прийомні  сімї та дитячі будинки сімейного типу)</t>
  </si>
  <si>
    <t>середні витрати на проведення одного регіонального заходу державної політики з питань дітей</t>
  </si>
  <si>
    <t>Фактичні результативні показники повністю відповідають напрямкам використання коштів по програмі.</t>
  </si>
  <si>
    <t xml:space="preserve">Пояснення щодо причин відхилення фактичних надходжень від планового показника - </t>
  </si>
  <si>
    <t xml:space="preserve">Пояснення щодо причин відхилення касовихвидатків від планового показника </t>
  </si>
  <si>
    <t>Напрям спрямування коштів (об’єкт)1</t>
  </si>
  <si>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забезпечення надання соціальних послуг дітям, які опинились у складних життєвих обставинах, та забезпечення соціально-правового захисту дітей </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</si>
  <si>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Створення умов для забезпечення прав дітей, у тому числі тих, які виховуються в сім`ях, які неспроможні або не бажають виконувати виховні функції</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</si>
  <si>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Взаємодія органів  міської влади з громадськістю, виконання наданих державою повноважень</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</si>
  <si>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Підтримка прав дітей, у тому числі тих, які виховуються в сім`ях, які неспроможні або не бажають виконувати виховні функції</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</si>
  <si>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Має довгостроковий термін дії.</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</si>
  <si>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Економне  використання  коштів по поточних видатках установи (залишок плану)</t>
    </r>
  </si>
  <si>
    <t>Проведення регіональних заходів, спрямованих на забезпечення гендерної рівності в суспільстві</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</si>
  <si>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r>
  </si>
  <si>
    <t>якості</t>
  </si>
  <si>
    <t>видатки на заходи державної політики із забезпечення рівних прав та можливостей жінок та чоловіків</t>
  </si>
  <si>
    <t>кількість регіональних заходів державної політики із забезпечення рівних прав та можливостей жінок та чоловіків</t>
  </si>
  <si>
    <t>середні витрати на проведення одного регіонального заходу державної політики із забезпечення рівних прав та можливостей жінок та чоловіків</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</si>
  <si>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Економне  використання  коштів  установи (залишок плану)</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</si>
  <si>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Забезпечено створення сприятливих умов для соціального становлення та розвитку молоді</t>
    </r>
  </si>
  <si>
    <t>.0213242</t>
  </si>
  <si>
    <t>Інші заходи у сфері соціального захисту і  соціального забезпечення</t>
  </si>
  <si>
    <t>кількість громадян,  яким  надано  матеріальну підтримку</t>
  </si>
  <si>
    <t>середній  розмір  матеріальної допомоги</t>
  </si>
  <si>
    <t>кількість  багатодітних сімей  міста</t>
  </si>
  <si>
    <t xml:space="preserve">кількість багатодітних сімей, які отримали підтримку  </t>
  </si>
  <si>
    <t>середній розмір  підтримки на 1 багатодітну родину</t>
  </si>
  <si>
    <t>кількість стипендиатів</t>
  </si>
  <si>
    <t>Середній розмір стипендії</t>
  </si>
  <si>
    <t xml:space="preserve">Пояснення щодо розбіжностей між фактичними та плановии результативними показниками: </t>
  </si>
  <si>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Надається  підтримка соціально незахищенним  верствам  населення, багатодітним сім’ям, стипендія обдарованій молоді міста.</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</si>
  <si>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</si>
  <si>
    <t>.0217610</t>
  </si>
  <si>
    <t>Сприяння розвитку малого та середнього підприємництва</t>
  </si>
  <si>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Створення ефективного механізму механізму підтримки малого та середнього підприємництва.</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</si>
  <si>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Підтримка малого та середнього підприємництва.</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</si>
  <si>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Має довгостроковий термін дії. Проте даний  напрямок  може  бути складовою частиною програми "Інша діяльність у сфері державного управління".</t>
    </r>
  </si>
  <si>
    <t>.0217680</t>
  </si>
  <si>
    <t>Членські внески до асоціацій органів місцевого самоврядування</t>
  </si>
  <si>
    <t>Забезпечення оплати внесків до Асоціації міст України та громад, Чернігівської обласної Асоціації «Ради Чернігівщини»,   Асоціації “Енергоефективні міста України»  для більш ефективного здійснення своїх повноважень, узгодження дій органів місцевого самоврядування міського рівня щодо захисту прав та інтересів територіальних громад міст, сприяння їх соціально-економічному та культурному розвитку</t>
  </si>
  <si>
    <t>Забезпечення  оплати членських внесків</t>
  </si>
  <si>
    <t>Обсяг видатків на виконання Програми</t>
  </si>
  <si>
    <t xml:space="preserve">Кількість об’єднань, у які сплачуються членські внески </t>
  </si>
  <si>
    <t>Середньорічний розмір внесків до однієї організації</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</si>
  <si>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t>
    </r>
  </si>
  <si>
    <t xml:space="preserve">Пояснення щодо збільшення (зменшення) обсягів проведених видатків (наданих кредитів) порівняно із аналогічними показниками попереднього року: </t>
  </si>
  <si>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підтримку малого та середнього підприємництва.</t>
    </r>
  </si>
  <si>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оплату членських внесків до асоціацій органів місцевого самоврядування</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</si>
  <si>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Оплата внесків забезпечує підтримку асоціацій,  допомогу в своєчасному прийняті рішень урядом, які відносяться до діяльності місцевого самоврядування</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</si>
  <si>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Має довгостроковий термін дії. Підтримка рішень органів місцевого самоврядування .</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</si>
  <si>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Вчасна  сплата членськиї внесків до асоціацій, як наслідок допомога в керівництві та управлінні у сфері органів виконавчої влади</t>
    </r>
  </si>
  <si>
    <t>Загальний фонд</t>
  </si>
  <si>
    <t>Керівництво і управління у відповідній сфері органів місцевого самоврядування</t>
  </si>
  <si>
    <t>Погашення кредиторської заборгованості, зареєстрованої в органах Державної казначейської служби України станом на 01.01.2019 року</t>
  </si>
  <si>
    <r>
      <t xml:space="preserve">Пояснення причин відхилень фактичних обсягів надходжень від планових - </t>
    </r>
    <r>
      <rPr>
        <sz val="11"/>
        <color rgb="FF0070C0"/>
        <rFont val="Times New Roman"/>
        <family val="1"/>
        <charset val="204"/>
      </rPr>
      <t>накопичення коштів від орендної плати для проведення  поточного ремонту, залишок  плану  по  інших  надходженнях спец.фонду</t>
    </r>
  </si>
  <si>
    <t>Обсяг кредиторської заборгованості на 01.01.2019р.</t>
  </si>
  <si>
    <t>Кількість турів проведення виборів</t>
  </si>
  <si>
    <t>Кількість одиниць придбаного обладнання</t>
  </si>
  <si>
    <t>Обсяг кредиторської заборгованості, погашеної в 2019р.</t>
  </si>
  <si>
    <t>Обсяг витрат для проведення виборів</t>
  </si>
  <si>
    <t>середні видатки на придбання одиниці обладнання</t>
  </si>
  <si>
    <t>середні витрати для проведення одного туру виборів</t>
  </si>
  <si>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rgb="FF0070C0"/>
        <rFont val="Times New Roman"/>
        <family val="1"/>
        <charset val="204"/>
      </rPr>
      <t>Наявність вакантних посад обумовила   збільшення  навантаження  на  інших працівників.Економія  бюджетних  коштів  та,  як  наслідок,  виникнення  залишку  бюджетних  асигнувань  на  кінець  звітного періоду  та  наявність  вакнтних  посад  обумивили відхилення показників.Відхилення  пояснюється  тим, що було придбано  більша  кількість  предметів та обладнання  довгострокового характеру за  меншими  цінами  ніж  планували (економія коштів). Залишок  планових асигнувань  на кінець звітного періоду.</t>
    </r>
  </si>
  <si>
    <t>відсоток прийнятих нормативно-правових актів у загальній кількості розроблених</t>
  </si>
  <si>
    <t>відсоток вчасно виконаних листів, заяв, скарг в загальному обсязі</t>
  </si>
  <si>
    <t>Відсоток погашено ї кредиторської заборгованості</t>
  </si>
  <si>
    <t xml:space="preserve">6.Узагальнений висновок щодо: </t>
  </si>
  <si>
    <t>Забезпечення реалізації громадського бюджету (бюджету участі) міста Ніжина</t>
  </si>
  <si>
    <t>Забезпечення виконання заходів  з управління комунальним майном міста Ніжина</t>
  </si>
  <si>
    <t>Забезпечення погашення кредиторської заборгованості, зареєстрованої в органах Державної казначейської служби України станом на 01.01.2019 року</t>
  </si>
  <si>
    <t>кількість заходів з відзначення державних та професійних свят, ювілейних та святкових дат, відзначення осіб, які зробили вагомий внесок у розвиток м.Ніжина, здійснення представницьких та інших заходів, для виконання яких прийняті рішення виконкому</t>
  </si>
  <si>
    <t>кількість заходів програми з виконання власних повноважень</t>
  </si>
  <si>
    <t>кількість заходів Програми розвитку інвестиційної діяльності в м.Ніжині, для виконання яких прийняті рішення  виконкому</t>
  </si>
  <si>
    <t>кількість інформаційних заходів для ознайомлення жителів щодо заходів реалізації громадського бюджету (бюджету участі)</t>
  </si>
  <si>
    <t>кількість заходів допризивної підготовки</t>
  </si>
  <si>
    <t>кількість заходів з управління комунальним майном м.Ніжина</t>
  </si>
  <si>
    <t>обсяг кредиторської заборгованості на 01.01.2019р.</t>
  </si>
  <si>
    <t>кількість одержувачів відповідно до заходів з відзначення свят, ювілеїв тощо, для виконання  яких прийняті  рішення  виконкому</t>
  </si>
  <si>
    <t>обсяг кредиторської заборгованості, погашеної в 2019р.</t>
  </si>
  <si>
    <t>середній розмір вартості заходу з відзначення свят, ювілеїв тощо, для виконання  яких прийняті рішення виконкому</t>
  </si>
  <si>
    <t>середній розмір вартості заходу програми з виконання власних повноважень</t>
  </si>
  <si>
    <t>середній розмір вартості інформаційного заходу для ознайомлення жителів щодо заходів реалізації громадського бюджету (бюджету участі)</t>
  </si>
  <si>
    <t>середній розмір вартості заходу допризивної підготовки</t>
  </si>
  <si>
    <t>середній розмір вартості заходів з управління комунальним майном м.Ніжина</t>
  </si>
  <si>
    <t>відсоток погашеної кредиторської заборгованості</t>
  </si>
  <si>
    <t>Всі завдання  виконані. Відхилення  пояснюється  економним  використанням  бюджетних  ресурсів.</t>
  </si>
  <si>
    <t xml:space="preserve">Пояснення щодо причин відхилення фактичних надходжень від планового показника </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</si>
  <si>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 </t>
    </r>
  </si>
  <si>
    <t>кількість учасників регіональних заходів державної політики з питань дітей</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</si>
  <si>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</si>
  <si>
    <t>динаміка дітей, охоплених регіональними заходами державної політики з питань дітей, порівняно з минулим роком</t>
  </si>
  <si>
    <t>.0213122</t>
  </si>
  <si>
    <t>Заходи державної політики із забезпечення рівних прав та можливостей жінок та чоловіків</t>
  </si>
  <si>
    <t>видатки на заходи</t>
  </si>
  <si>
    <t>кількість учасників регіональних заходів державної політики із забезпечення рівних прав та можливостей жінок та чоловіків</t>
  </si>
  <si>
    <t>середні витрати на  забезпречення  участі в регіональних заходах державної політики із забезпечення рівних прав та можливостей жінок та чоловіків</t>
  </si>
  <si>
    <t>Збільшення видатків  по бюджетній програмі обумовлено  реальними  потребами  програми</t>
  </si>
  <si>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Здійснення заходів  спрямованих на забезпечення гендерної рівності в суспільстві</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</si>
  <si>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Забезпечення гендерної рівності в суспільстві</t>
    </r>
  </si>
  <si>
    <t>.0213131</t>
  </si>
  <si>
    <t>Здійснення заходів та реалізація  проектів на виконання Державної цільової соціальної програми "Молодь України"</t>
  </si>
  <si>
    <t>видатки на виконання Міської цільової Програми Міжнародної літньої школи для студентів</t>
  </si>
  <si>
    <t>Кількість заходів міської цільової Програми ІІІ Міжнародної літньої школи</t>
  </si>
  <si>
    <t>в тому числі жінок (дівчат), осіб</t>
  </si>
  <si>
    <t>в т.ч. жінок</t>
  </si>
  <si>
    <t>кількість учасників міської цільової Програми Міжнародної літньої школи</t>
  </si>
  <si>
    <t>середні витрати на проведення одного заходу Міської цільової Програми Міжнародної літньої школи для студентів</t>
  </si>
  <si>
    <t>збільшення кількості молоді, охопленої регіональними заходами (проектами) державної політики у молодіжній сфері, порівняно з минулим роком, %</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</si>
  <si>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 Відхилення між фактичними та плановими показниками пояснюється залишок планових асигнувань на кінець звітного періоду</t>
    </r>
  </si>
  <si>
    <t>Здійснення заходів міської цільової Програми ІІІ Міжнародної літньої школи «Виклики для сучасної демократії: український та польський досвід децентралізації очима молоді» на 2019 р.</t>
  </si>
  <si>
    <t>створення сприятливих умов і гарантій для реалізації прав соціально вразливих верств населення, надання  підтримки незаможним верствам населення, особам з обмеженими фізичними можливостями, ветеранам війни, в тому числі учасникам антитерористичної операції, поліпшення становища людей з різними фізичними вадами; забезпечення сприятливих умов для найповнішої реалізації багатодітною сім'єю своїх функцій, підвищення її життєвого рівня, а також стверджування ролі сім'ї як основи суспільства; підтримка талановитої  студентської та учнівської молоді.</t>
  </si>
  <si>
    <t xml:space="preserve">Забезпечення надання матеріальної допомоги багатодітним сім’ям
</t>
  </si>
  <si>
    <t>Забезпечення надання підтримки талановитої  студентської та учнівської молоді</t>
  </si>
  <si>
    <t>кількість звернень громадян по матеріальну допомогу</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</si>
  <si>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економне використання  бюджетних ресурсів,  виплата  допомоги  по рішеннях виконавчого комітету</t>
    </r>
  </si>
  <si>
    <t>відсоток надання матеріальної допомоги від загальної кількості звернень громадян</t>
  </si>
  <si>
    <t>збільшення/зменшення кількості громадян, яким надано матеріальну підтримку порівняно з попереднім  періодом</t>
  </si>
  <si>
    <t>відсоток надання матеріальної  підтримки багатодітним сім’ям від загальної кількості багатодітних сімей</t>
  </si>
  <si>
    <t>збільшення/зменшення багатодітних сімей, які отримали підтримку, порівняно з попереднім періодом</t>
  </si>
  <si>
    <t>Фактичні результативні показники  виконані, відхилення  лише  по  одному  показнику (економне використання коштів)</t>
  </si>
  <si>
    <t>Аналіз бюджетної програми показав, що кошти  використані за призначенням та  спрямовані  на  виконання міських програм  соціального напрямку</t>
  </si>
  <si>
    <t>Збільшено обсяги на виконання програми через  збільшення розміру матеріальної допомоги та видів допомог</t>
  </si>
  <si>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реалізації  підвищення рівня соціальної захищеності,  створення сприятливих соціально-економічних,  організаційних та правових умов і гарантій для реалізації прав осіб зінвалідністю та соціально вразливих верств населення, забезпечення сприятливих умов для найповнішої реалізації багатодітною сім'єю своїх функцій, підвищення її життєвого рівня, підтримка талановитої  студентської та учнівської молоді</t>
    </r>
  </si>
  <si>
    <t>Створення сприятливих умов для розвитку підприємницької діяльності</t>
  </si>
  <si>
    <t>Створення сприятливих умов для підприємницької діяльності та поліпшення інвестиційного клімату для малого та середнього підприємництва</t>
  </si>
  <si>
    <t>Аналіз бюджетної програми показав, що кошти  направлені на виконання  міської програми.</t>
  </si>
  <si>
    <t>кількість укладених угод з асоціаціями</t>
  </si>
  <si>
    <t xml:space="preserve"> </t>
  </si>
  <si>
    <t>з них жінок</t>
  </si>
  <si>
    <t>чоловіків</t>
  </si>
  <si>
    <t>Оцінка ефективності бюджетної програми за 2020рік</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</si>
  <si>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Станом  на 01.01.2021р. Вакантні 11,5посад</t>
    </r>
  </si>
  <si>
    <t>Загальна площа приміщень</t>
  </si>
  <si>
    <t>Кількість отриманих  листів, звернень, заяв, скарг</t>
  </si>
  <si>
    <t>Кількість виконаних листів, звернень, заяв, скарг</t>
  </si>
  <si>
    <t>Кількість розроблених  нормативно-правових актів</t>
  </si>
  <si>
    <t>Кількість прийнятих  нормативно-правових актів</t>
  </si>
  <si>
    <t>Кількість виконаних листів, звернень, заяв, скарг на одного працівника</t>
  </si>
  <si>
    <t>Кількість  прийнятихнормативно-правових актів на 1-го працівника</t>
  </si>
  <si>
    <t>Рівень виконання придбання обладнання довгострокового користування</t>
  </si>
  <si>
    <t>відсоток орендованих приміщень</t>
  </si>
  <si>
    <r>
      <t xml:space="preserve">Пояснення щодо розбіжностей між фактичними та плановии результативними показниками: </t>
    </r>
    <r>
      <rPr>
        <b/>
        <i/>
        <sz val="11"/>
        <color theme="4"/>
        <rFont val="Times New Roman"/>
        <family val="1"/>
        <charset val="204"/>
      </rPr>
      <t>Економне  використання  бюджетних  ресурсів (придбання предметів та товарів довгострокового користування за меншими цінами, ніж планувалось).</t>
    </r>
  </si>
  <si>
    <r>
      <t>5.7    «Стан фінансової дисципліни» :</t>
    </r>
    <r>
      <rPr>
        <i/>
        <sz val="11"/>
        <color rgb="FF0070C0"/>
        <rFont val="Times New Roman"/>
        <family val="1"/>
        <charset val="204"/>
      </rPr>
      <t xml:space="preserve"> Станом на 01.01.2021р. відсутня кредиторська заборгованість. </t>
    </r>
  </si>
  <si>
    <t>Кількість отриманих листів, звернень, заяв, скарг</t>
  </si>
  <si>
    <t>дівчат</t>
  </si>
  <si>
    <t>хлопців</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</si>
  <si>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 залишок планових призначень (новорічні подарунки закуплені через Prosorro за нижчою ціною, ніж планувалось)</t>
    </r>
  </si>
  <si>
    <t>Пояснення щодо розбіжностей між фактичними та плановии результативними показниками: економне використання бюджетних коштів (оскільки закупівля новорічних подарунків проведена через Prosorro за нижчою ціною, ніж планувалось)</t>
  </si>
  <si>
    <t>Зменшення видатків  по бюджетній програмі обумовлено  реальними  потребами  у використанні коштів.</t>
  </si>
  <si>
    <t>Зменшення обсягів проведених видатків  по загальному фонду  порівняно із аналогічними показниками попереднього року обумовлено реальними потребами громади міста Ніжина у зв'язку з карантинними обмеженнями</t>
  </si>
  <si>
    <t>Збільшення кількості регіональних заходів державної політики з питань дітей з одночасним зменшенням кількості учасників у зв'язку з карантинними обмеженнями обумовило зменшення середніх витрат на проведення одного заходу та зменшення кількості дітей, охоплених ,  регіональними заходами державної політики з питань дітей, порівняно з минулим роком</t>
  </si>
  <si>
    <r>
      <t>5.7    «Стан фінансової дисципліни» :</t>
    </r>
    <r>
      <rPr>
        <i/>
        <sz val="11"/>
        <color rgb="FF0070C0"/>
        <rFont val="Times New Roman"/>
        <family val="1"/>
        <charset val="204"/>
      </rPr>
      <t xml:space="preserve"> Станом на 01.01.2021 р. відсутня кредиторська та дебіторська заборгованість.</t>
    </r>
  </si>
  <si>
    <t>Реалізація заходів створення правових і соціальних умов для належного розвитку сім’ї, у тому числі удосконалення роботи щодо попередження домашнього насильства, впровадження гендерних підходів в усі сфери життєдіяльності суспільства та вжиття заходів з протидії торгівлі людьми</t>
  </si>
  <si>
    <t>динаміка  кількості людей, охоплених регіональними заходами державної політики із забезпечення рівних прав та можливостей жінок та чоловіків, порівняно з минулим роком</t>
  </si>
  <si>
    <t>Пояснення щодо розбіжностей між фактичними та плановии результативними показниками:</t>
  </si>
  <si>
    <t>середні витрати на  забезпечення  участі в регіональних заходах державної політики із забезпечення рівних прав та можливостей жінок та чоловіків</t>
  </si>
  <si>
    <t>Проведено один захід на рівні минулого року, але із значно меншою кількістю учасників, обумовленою карантинними обмеженнями, та значним збільшенням середніх витрат на забезпечення  участі в регіональних заходах державної політики із забезпечення рівних прав та можливостей жінок та чоловіків, порівняно з минулим роком.</t>
  </si>
  <si>
    <r>
      <t>5.7    «Стан фінансової дисципліни» :</t>
    </r>
    <r>
      <rPr>
        <i/>
        <sz val="11"/>
        <color rgb="FF0070C0"/>
        <rFont val="Times New Roman"/>
        <family val="1"/>
        <charset val="204"/>
      </rPr>
      <t xml:space="preserve"> Станом на 01.01.2021 р. відсутня кредиторська  та дебіторська заборгованість</t>
    </r>
  </si>
  <si>
    <t>Забезпечення реалізації політики у молодіжній сфері на регіональному рівні</t>
  </si>
  <si>
    <r>
      <rPr>
        <b/>
        <sz val="11"/>
        <rFont val="Times New Roman"/>
        <family val="1"/>
        <charset val="204"/>
      </rPr>
      <t>актуальності бюджетної програми</t>
    </r>
    <r>
      <rPr>
        <i/>
        <sz val="11"/>
        <color rgb="FF0070C0"/>
        <rFont val="Times New Roman"/>
        <family val="1"/>
        <charset val="204"/>
      </rPr>
      <t xml:space="preserve"> - Здійснення заходів із забезпечення  реалізації  регіональної молодіжної політики </t>
    </r>
  </si>
  <si>
    <t>Здійснення  заходів на виконання міської цільової програми «Молодь  Ніжинської об’єднаної територіальної громади»</t>
  </si>
  <si>
    <t>Здійснення заходів на виконання міської цільової програми національно-патріотичного виховання дітей та молоді  Ніжинської  міської об’єднаної територіальної громади</t>
  </si>
  <si>
    <t>видатки на виконання Міської програми "Молодь  Ніжинської об’єднаної територіальної громади"</t>
  </si>
  <si>
    <t xml:space="preserve">Видатки на виконання Програми національно-патріотичного виховання дітей та молоді </t>
  </si>
  <si>
    <t>кількість заходів Міської програми "Молодь Ніжинської об’єднаної територіальної громади"</t>
  </si>
  <si>
    <t>кількість заходів Програми національно-патріотичного виховання дітей та молоді</t>
  </si>
  <si>
    <t>Кількість учасників заходів Міської програми "Молодь  Ніжинської об’єднаної територіальної громади"</t>
  </si>
  <si>
    <t>Кількість учасників Програми національно-патріотичного виховання дітей та молоді</t>
  </si>
  <si>
    <t>в тому числі дівчат/жінок</t>
  </si>
  <si>
    <t>Середні витрати на проведення одного заходу  Міської програми "Молодь Ніжинської об’єднаної територіальної громади"</t>
  </si>
  <si>
    <t xml:space="preserve">Середні витрати на проведення одного заходу  Програми національно-патріотичного виховання дітей та молоді </t>
  </si>
  <si>
    <t xml:space="preserve">Пояснення щодо розбіжностей між фактичними та плановии результативними показниками:  </t>
  </si>
  <si>
    <t>Аналіз бюджетної програми показав, що кошти  використані на виконання 2-х міських програм</t>
  </si>
  <si>
    <t>Здійснення заходів на виконання Міської програми "Молодь Ніжинської об’єднаної територіальної громади"</t>
  </si>
  <si>
    <t>видатки на виконання Міської програми "Молодь Ніжинської об’єднаної територіальної громади"</t>
  </si>
  <si>
    <t>Здійснення заходів на виконання Програми національно-патріотичного виховання дітей та молоді</t>
  </si>
  <si>
    <t>кількість заходів Міської програми "Молодь  Ніжинської об’єднаної територіальної громади"</t>
  </si>
  <si>
    <t>Середні витрати на проведення одного заходу  Міської програми "Молодь  Ніжинської об’єднаної територіальної громади"</t>
  </si>
  <si>
    <t xml:space="preserve">Кількість учасників Програми національно-патріотичного виховання дітей та молоді </t>
  </si>
  <si>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Охоплено заходами 3131 особу (з них 2712 осіб жіночої статі). Проведено 9 заходів.</t>
    </r>
  </si>
  <si>
    <t>Забезпечення надання матеріальної допомоги соціально вразливим верствам населення, допомоги на поховання, допомоги сім’ям загиблих військовослужбовців, учасникам АТО/ООС</t>
  </si>
  <si>
    <t>Зменшено обсяги на виконання програми через  збільшення розміру матеріальної допомоги та видів допомог</t>
  </si>
  <si>
    <t>Пояснення щодо збільшення(зменшення) обсягів проведених видатків (наданих кредитів )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</si>
  <si>
    <r>
      <t>5.7    «Стан фінансової дисципліни» :</t>
    </r>
    <r>
      <rPr>
        <i/>
        <sz val="11"/>
        <color rgb="FF0070C0"/>
        <rFont val="Times New Roman"/>
        <family val="1"/>
        <charset val="204"/>
      </rPr>
      <t xml:space="preserve"> Станом на 01.01.2021р. відсутня кредиторська  заборгованість та дебіторська  заборгованість</t>
    </r>
  </si>
  <si>
    <t>Зменшилась кількість звернень громадян за допомогою, одночасно збільшилась кількість громадян, яким надано  мат.допомогу.  Зменшилась кількість багатодітних сімей, яким надана  допомога. Збільшенно розміри матеріальної допомоги та видів допомог. Збільшилися відсоток надання матеріальної допомоги від загальної кількості звернень громадян та кількость громадян, яким надано матеріальну підтримку порівняно з попереднім  періодом. Відсоток надання матеріальної  підтримки багатодітним сім’ям від загальної кількості багатодітних сімей зменшився, але значно збільшилася кількість багатодітних сімей, які отримали підтримку,  порівняно з попереднім роком в звітному році, порівняно з попереднім.</t>
  </si>
  <si>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Надано допомога  39 багатодітним сім’ям на лікування дітей, придбання одягу, канцприладдя тощо.
Надано матеріальну допомогу 672 громадянам міста на лікування, гемодіаліз, ліквідацію наслідків пожеж тощо, на поховання сім’ям загиблих воїнів-афганців та учасників АТО/ООС, на реабілітацію учасників АТО/ООС.
Виплачено стипендій обдарованій учнівській та студентській молоді міста. Стипендіатами стали 16 чоловік  (по  8  стипендіатів  на  кожне півріччя -  6 студетів, 2 учнів). Розмір стипендіїї для студентів – 1200,0грн., для учнів – 950,0грн.,
</t>
    </r>
  </si>
  <si>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Економне  використання бюджетних коштів (залишок плану)</t>
    </r>
  </si>
  <si>
    <t>обсяг видатків на виконання заходів з реалізації територіальної програми сприяння розвитку малого та середнього підприємництва</t>
  </si>
  <si>
    <t>кількість заходів з реалізації територіальної програми сприяння розвитку малого та середнього підприємництва</t>
  </si>
  <si>
    <t>кількість суб`єктів підприємництва, яким планується надати фінансову підтримку</t>
  </si>
  <si>
    <t>середній обсяг витрат на виконання одного заходу</t>
  </si>
  <si>
    <t>середній обсяг фінансової підтримки одному суб`єкту підприємництва</t>
  </si>
  <si>
    <t>відсоток  виконання завдання</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</si>
  <si>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економне використання бюджетних коштів на  проведеному 1 заході (День підприємця) обумовило зниження середного обсягу витрат на виконання цього заходу.</t>
    </r>
  </si>
  <si>
    <t>Зменшились видатки на виконання використання  програм та кількість заходів, але збільшилася кількість  молоді, охоплена заходами</t>
  </si>
  <si>
    <t>Значно збільшилися обсяги  видатків на виконання заходів порівняно з попереднім  роком. у звітному році проведено 1 захід в рамках проведення Місячника підтримки підприємництва та надана фінансова допомога 2 суб`єктам підприємницької діяльності на безповоротні основі для розвитку туристичної інфраструктури на території Ніжинської ОТГ.</t>
  </si>
  <si>
    <r>
      <t>5.7    «Стан фінансової дисципліни» :</t>
    </r>
    <r>
      <rPr>
        <i/>
        <sz val="11"/>
        <color rgb="FF0070C0"/>
        <rFont val="Times New Roman"/>
        <family val="1"/>
        <charset val="204"/>
      </rPr>
      <t xml:space="preserve"> Станом на 01.01.2021 р. відсутня кредиторська  заборгованість та дебіторська  заборгованість</t>
    </r>
  </si>
  <si>
    <t>обсяг видатків на виконання програми</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</si>
  <si>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економне використання бюджетних коштів обумовило зменшення середньорічного розміру внесків до однієї організації</t>
    </r>
  </si>
  <si>
    <t>Рівень сплати внесків</t>
  </si>
  <si>
    <t>Відхилення  фактичних показників від планових пояснюється економним використанням бюджетних коштів (залишок планових асигнувань)</t>
  </si>
  <si>
    <t>Зменшення обсягів проведених видатків пояснюється тим, що  в  поточному  році зменшилася сума внесків до Асоціації міст України у зв'язку із зменшенням кількості жителів м.Ніжина, ніж в попередньому році.</t>
  </si>
  <si>
    <t>В минулому році планувалось  сплата внесків до 3-х організацій, а фактично сплачено до 2-х, а в поточному  році  оплачено членські внески до 2-х організацій. Обсяг видатків в  поточному  році зменшився за рахунок зменшення суми внесків до Асоціації міст України, ніж в попередньому році, що обумовило зменшення середньорічного розміру внесків до однієї організації.</t>
  </si>
  <si>
    <t xml:space="preserve">Всі завдання бюджетної програми виконані. Відхилення  результативних показників  пояснюється  наявністю  вакантних посад,  економним  витрачанням  бюджетних  ресурсів (залишок  бюджетних  асигнувань  на  кінець  звітного  періоду). 
</t>
  </si>
  <si>
    <t>Збільшення обсягів проведених видатків порівняно із аналогічними показниками попереднього року обумовлено зростанням цін на товари, енергоносії. Зростання  видатків по спец.фонду обумовлено реальною потребою установи.</t>
  </si>
  <si>
    <t xml:space="preserve">Збільшення обсягів проведених видатків порівняно із аналогічними показниками попереднього року обумовлено зростанням цін на товари, енергоносії . Зростання  видатків по спец.фонду  обумовлено реальною потребою установи (крім того, одночасно зменшилася  кількість напрямів  бюджетної програми у зв'язку з погашенням кредиторської заборгованості). </t>
  </si>
  <si>
    <t xml:space="preserve"> Збільшено штатну  чисельність викокному. При цьому  зросла  кількість звернень від громадян, листів, що  в свою  чергу  призвело  до  збільшення  навантаження  на 1-го  працівника та зменшення середніх витрат на утримання однієї штатної одиниці за загальним фондом. Кількість розроблених  та виконаних нормативно-правових актів, які формувались відповідно до  поставлених завдань, зменшилася. </t>
  </si>
  <si>
    <t>Збільшилася кількість договорів оренди та загальна площа орендованих приміщень. Кількість одиниць придбаного обладнання збільшилася, але за рахунок меншої вартості одиниці зменшилися середні видатки на придбання, а отже і рвень виконання завдання.</t>
  </si>
  <si>
    <t>Забезпечення виконання заходів з відзначення державних та професійних свят, ювілейних та святкових дат, здійснення представницьких та інших заходів</t>
  </si>
  <si>
    <t>Забезпечення розвитку інвестиційної діяльності</t>
  </si>
  <si>
    <t>кількість заходів з відзначення свят</t>
  </si>
  <si>
    <t>обсяг видатків на виконання заходів з відзначення свят</t>
  </si>
  <si>
    <t>обсяг видатків на виконання заходів з виконання власних повноважень</t>
  </si>
  <si>
    <t>обсяг видатків на виконання заходів інвестиційної діяльності</t>
  </si>
  <si>
    <t xml:space="preserve">обсяг видатків на виконання заходів програми реалізації громадського бюджету </t>
  </si>
  <si>
    <t>обсяг видатків на виконання заходів юридичного обслуговування</t>
  </si>
  <si>
    <t>кількість  заходів ознайомлення жителів щодо реалізації громадського бюджету (бюджету участі)</t>
  </si>
  <si>
    <t>кількість заходів інвестиційної діяльності</t>
  </si>
  <si>
    <t>кількість судових позовів, послуги адвоката, нотаріуса</t>
  </si>
  <si>
    <t>середній розмір вартості заходу з відзначення свят, ювілеїв тощо</t>
  </si>
  <si>
    <t>середній розмір  вартості заходу Програми розвитку інвестиційної діяльності</t>
  </si>
  <si>
    <t>середній розмір видатків на оплату  судового збору, послуг адвоката, нотаріуса</t>
  </si>
  <si>
    <t>рівень виконання заходів з відзначення свят, ювілеїв тощо</t>
  </si>
  <si>
    <t>рівень виконання заходів програми з виконання власних повноважень</t>
  </si>
  <si>
    <t>рівень виконання заходів інвестиційної діяльності</t>
  </si>
  <si>
    <t>рівень виконання заходів юридичної програми</t>
  </si>
  <si>
    <t>рівень виконання заходів ознайомлення жителів щодо заходів реалізації громадського бюджету (бюджету участі)</t>
  </si>
  <si>
    <t>Виконання наданих  законодавством  повноважень</t>
  </si>
  <si>
    <r>
      <rPr>
        <b/>
        <sz val="11"/>
        <rFont val="Times New Roman"/>
        <family val="1"/>
        <charset val="204"/>
      </rPr>
      <t>Пояснення щодо розбіжностей між фактичними та плановии результативними показниками:</t>
    </r>
    <r>
      <rPr>
        <sz val="11"/>
        <rFont val="Times New Roman"/>
        <family val="1"/>
        <charset val="204"/>
      </rPr>
      <t xml:space="preserve"> </t>
    </r>
    <r>
      <rPr>
        <i/>
        <sz val="11"/>
        <color rgb="FF0070C0"/>
        <rFont val="Times New Roman"/>
        <family val="1"/>
        <charset val="204"/>
      </rPr>
      <t>залишок  планових асигнувань на кінець звітного періоду</t>
    </r>
  </si>
  <si>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rgb="FF0070C0"/>
        <rFont val="Times New Roman"/>
        <family val="1"/>
        <charset val="204"/>
      </rPr>
      <t>економне  витрачання  бюджетних  ресурсів (залишок плану  на кінець звітного періоду) обумовило  відхилення  фактичних показників від планових</t>
    </r>
  </si>
  <si>
    <t>Забезпечення виконання заходів з відзначення державних та професійних свят, ювілейних та святкових дат, здійснення представницьких та інших заходів місцевого самоврядування</t>
  </si>
  <si>
    <t xml:space="preserve">Забезпечення розвитку інвестиційної діяльності </t>
  </si>
  <si>
    <t>обсяг видатків на виконання заходів програми реалізації громадського бюджету</t>
  </si>
  <si>
    <t>обсяг видатків на виконання  заходів юридичного обслуговування</t>
  </si>
  <si>
    <t>кількість заходів на виконання власних повноважень</t>
  </si>
  <si>
    <t>кількість заходів ознайомлення жителів щодо заходів реалізації громадського бюджету (бюджету участі)</t>
  </si>
  <si>
    <t xml:space="preserve">середній розмір  вартості заходу Програми розвитку інвестиційної діяльності </t>
  </si>
  <si>
    <t>середній розмір видатків на оплату судового збору, послуг адвоката, нотаріуса</t>
  </si>
  <si>
    <t>рівень виконання заходів з відзначення свят, ювілеїв тощо, для виконання  яких прийняті рішення виконкому</t>
  </si>
  <si>
    <t>рівень виконання заходів   ознайомлення жителів щодо заходів реалізації громадського бюджету (бюджету участі)</t>
  </si>
  <si>
    <t>Відхилення показників поточного року до показників попереднгього року поясюється збільшенням фінансових ресурсів на виконання однієї міської програми відповідно до потреби, подорожчанням  вартості предметів та послуг, одночасним зменшенням кількості міських програм та економним  витрачанням  бюджетних  ресурсів (залишок плану  на кінець звітного періоду).</t>
  </si>
  <si>
    <t>Зменшенням кількості міських програм та економне  витрачання бюджетних  ресурсів по переважній більшості міських програм обумовило зменшення обсягів проведених видатків  по бюджетній програмі порівняно з аналогічними показниками попереднього року.</t>
  </si>
  <si>
    <r>
      <t>5.7    «Стан фінансової дисципліни» :</t>
    </r>
    <r>
      <rPr>
        <i/>
        <sz val="11"/>
        <color rgb="FF0070C0"/>
        <rFont val="Times New Roman"/>
        <family val="1"/>
        <charset val="204"/>
      </rPr>
      <t xml:space="preserve"> Станом на 01.01.2021 р. відсутні кредиторська та дебіторська заборгованості</t>
    </r>
  </si>
  <si>
    <t>витрати по загальному фонду (без врахування кредиторської заборгованості) на утримання однієї штатної одиниці</t>
  </si>
  <si>
    <t>.0210191</t>
  </si>
  <si>
    <t xml:space="preserve">Забезпечення діяльності Ніжинської міської територіальної виборчої комісії Ніжинського района Чернігівської області з виконання функцій і завдань у сфері проведення виборів </t>
  </si>
  <si>
    <t>Забезпечення виготовлення органами ведення Державного реєстру виборців списків виборців та іменних запрошень для підготовки та проведення місцевих виборів 25 жовтня 2020 року</t>
  </si>
  <si>
    <t>Обсяг видатків, передбачених на забезпечення діяльності виборчої комісії з виконання функції і завдань у сфері проведення виборів</t>
  </si>
  <si>
    <t>Обсяг видатків, передбачених на забезпечення виготовлення органами ведення Державного реєстру виборців списків виборців та іменних запрошень для підготовки та проведення місцевих виборів 25 жовтня 2020 року</t>
  </si>
  <si>
    <t>Кількість виборців</t>
  </si>
  <si>
    <t>середні видатки на 1 виборця</t>
  </si>
  <si>
    <t>рівень забезпеченості списками виборців та іменними запрошеннями</t>
  </si>
  <si>
    <t xml:space="preserve">Завдання бюджетної програми виконано. </t>
  </si>
  <si>
    <t>У попередньому році була відсутня бюджетна програма.</t>
  </si>
  <si>
    <t xml:space="preserve">Проведення місцевих виборів
</t>
  </si>
  <si>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програма  має  обмежений  термін  дії.</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</si>
  <si>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Забезпечення діяльності Ніжинської міської територіальної виборчої комісії Ніжинського района Чернігівської області з виконання функцій і завдань у сфері проведення виборів та проведення місцевих виборів 25 жовтня 2020 року </t>
    </r>
  </si>
  <si>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забезпечення проведення виборів згідно чинного законодавства</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</si>
  <si>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проведення виборів згідно чинного законодавства</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</si>
  <si>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Забезпечення  створення умов для залучення інвестиційних ресурсів, забезпечення розгляду справ у судах,  створення та запровадження ефективної системи взаємодії влади та громадськості в бюджетному процесі для задоволення потреб мешканців міста Ніжинської міської ОТГ.</t>
    </r>
  </si>
  <si>
    <t>.0218220</t>
  </si>
  <si>
    <t>.0217640</t>
  </si>
  <si>
    <t>Заходи з енергозбереження</t>
  </si>
  <si>
    <t>Забезпечення зменшення споживання паливно-енергетичних ресурсів населенням через стимулювання впровадження енергозберігаючих заходів</t>
  </si>
  <si>
    <t>Відшкодування частини тіла кредитів, залучених на впровадження енергозберігаючих заходів</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</si>
  <si>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Економне  використання бюджетних коштів (залишок плану)</t>
    </r>
  </si>
  <si>
    <t>Обсяг видатків на відшкодування кредитів</t>
  </si>
  <si>
    <t>Кількість осіб, яким відшкодовано енергокредити</t>
  </si>
  <si>
    <t>Середні витрати на відшкодування кредиту 1 особі</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</si>
  <si>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економне використання бюджетних коштів обумовило зменшення середніх витрат на відшкодування кредиту 1 особі</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</si>
  <si>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забезпечення зменшення споживання паливно-енергетичних ресурсів населенням через стимулювання впровадження енергозберігаючих заходів</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</si>
  <si>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Вчасне відшкодування кредитів</t>
    </r>
  </si>
  <si>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відшкодування кредитів</t>
    </r>
  </si>
  <si>
    <t xml:space="preserve">Заходи та роботи з мобілізаційної підготовки місцевого значення
</t>
  </si>
  <si>
    <t>.0380</t>
  </si>
  <si>
    <t>Підготовка та проведення мобілізації людських   і транспортних ресурсів, підтримки боєздатності особового складу роти охорони та батальйонів ТрО на території Ніжинської міської об’єднаної територіальної громади</t>
  </si>
  <si>
    <t>Забезпечення  виконання заходів допризовної та мобілізаційної підготовки</t>
  </si>
  <si>
    <t>Пояснення причин відхилень фактичних обсягів надходжень від планових</t>
  </si>
  <si>
    <t>Видатки на виконання програми допризивної підготовки</t>
  </si>
  <si>
    <t>Середня вартість заходу допризивної підготовки</t>
  </si>
  <si>
    <t>Відсоток виконання  заходів допризивної підготовки</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</si>
  <si>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було здійснено перевезень більше, ніж передбачено.</t>
    </r>
  </si>
  <si>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збільшення кількості перевезень обумовило середнє зменшення вартості заходу допризивної підготовки</t>
    </r>
  </si>
  <si>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економне використання бюджетних коштів обумовило зменшення відсотку виконання  заходів допризивної підготовки</t>
    </r>
  </si>
  <si>
    <t>Завдання бюджетної програми виконано. Відхилення  фактичних показників від планових пояснюється економним використанням бюджетних коштів (залишок планових асигнувань)</t>
  </si>
  <si>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забезпечення Підготовка та проведення мобілізації людських   і транспортних ресурсів, підтримки боєздатності особового складу роти охорони та батальйонів ТрО на території Ніжинської міської об’єднаної територіальної громади</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</si>
  <si>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створення умов для забезпечення мобілізаційної підготовки</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</si>
  <si>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Забезпечення  виконання заходів допризовної та мобілізаційної підготовки (здіснено 13 перевезень ( перевезено 247 осіб, в т.ч. 6 жінок))</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</si>
  <si>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 xml:space="preserve">Має довгостроковий термін дії. Підтримка рішень органів місцевого самоврядування </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</si>
  <si>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 xml:space="preserve">програма має довгостроковий термін дії. Підтримка рішень органів місцевого самоврядування </t>
    </r>
  </si>
  <si>
    <t>Реалізація Національної програми інформатизації</t>
  </si>
  <si>
    <t>.0217520</t>
  </si>
  <si>
    <t>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</si>
  <si>
    <r>
      <rPr>
        <b/>
        <sz val="12"/>
        <rFont val="Times New Roman"/>
        <family val="1"/>
        <charset val="204"/>
      </rPr>
      <t>Пояснення щодо причин відхилення касових видатків(наданих кредитів) від планового показника:</t>
    </r>
    <r>
      <rPr>
        <i/>
        <sz val="12"/>
        <color rgb="FF0070C0"/>
        <rFont val="Times New Roman"/>
        <family val="1"/>
        <charset val="204"/>
      </rPr>
      <t xml:space="preserve"> залишок  планових асигнувань на кінець звітного періоду.</t>
    </r>
  </si>
  <si>
    <t>Забезпечення виконання програми інформатизації виконкомом</t>
  </si>
  <si>
    <t>Забезпечення виконання програми інформатизації ЦСССДМ</t>
  </si>
  <si>
    <t>Забезпечення виконання програми інформатизації молодіжним центром</t>
  </si>
  <si>
    <t>Забезпечення виконання програми інформатизації пологовим будинком</t>
  </si>
  <si>
    <t>Забезпечення виконання програми інформатизації ЦМЛ</t>
  </si>
  <si>
    <r>
      <rPr>
        <b/>
        <sz val="12"/>
        <rFont val="Times New Roman"/>
        <family val="1"/>
        <charset val="204"/>
      </rPr>
      <t>Пояснення щодо причин відхилення касових видатків(наданих кредитів) від планового показника:</t>
    </r>
    <r>
      <rPr>
        <i/>
        <sz val="12"/>
        <color rgb="FF0070C0"/>
        <rFont val="Times New Roman"/>
        <family val="1"/>
        <charset val="204"/>
      </rPr>
      <t xml:space="preserve"> </t>
    </r>
  </si>
  <si>
    <t>Пояснення щодо причин відхилення касових видатків(наданих кредитів) від планового показника:</t>
  </si>
  <si>
    <t>видатки на виконання програми інформатизації виконкомом</t>
  </si>
  <si>
    <t>видатки на виконання програми інформатизації ЦСССДМ</t>
  </si>
  <si>
    <t>видатки на виконання програми інформатизації Молодіжним центром</t>
  </si>
  <si>
    <t>видатки на виконання програми інформатизації пологовим будинком</t>
  </si>
  <si>
    <t>видатки на виконання програми інформатизації ЦМЛ</t>
  </si>
  <si>
    <t>Забезпечення виконання програми інформатизації стомат.поліклінікою</t>
  </si>
  <si>
    <t>видатки на виконання програми інформатизації стомат.поліклінікою</t>
  </si>
  <si>
    <r>
      <rPr>
        <b/>
        <sz val="11"/>
        <rFont val="Times New Roman"/>
        <family val="1"/>
        <charset val="204"/>
      </rPr>
      <t>Пояснення щодо розбіжностей між фактичними та плановии результативними показниками:</t>
    </r>
    <r>
      <rPr>
        <i/>
        <sz val="11"/>
        <color rgb="FF0070C0"/>
        <rFont val="Times New Roman"/>
        <family val="1"/>
        <charset val="204"/>
      </rPr>
      <t xml:space="preserve"> економне використання бюджетних коштів (залишок планових асигнувань)</t>
    </r>
  </si>
  <si>
    <t>Кількість завдань  інформатизації, які планується виконати виконкомом</t>
  </si>
  <si>
    <t>Кількість придбаного обладнання та предметів довгострокового користування (виконком)</t>
  </si>
  <si>
    <t>Кількість завдань  інформатизації, які планується виконати ЦСССДМ</t>
  </si>
  <si>
    <t>Кількість придбаного обладнання та предметів довгострокового користування (ЦСССДМ)</t>
  </si>
  <si>
    <t>Кількість завдань  інформатизації, які планується виконати молодіжним центром</t>
  </si>
  <si>
    <t>Кількість придбаного обладнання та предметів довгострокового користування (молодіжний центр)</t>
  </si>
  <si>
    <t>Кількість завдань  інформатизації, які планується виконати ЦМЛ</t>
  </si>
  <si>
    <t>Кількість персоналу по користуванню системою HELSI (пологовий будинок)</t>
  </si>
  <si>
    <t>Кількість придбаного периферійного обладнання та оргтехніки  - принтери, сканери і т.ін(пологивий будинок)</t>
  </si>
  <si>
    <t>Кількість придбаного обладнання та предметів довгострокового користування (пологовий будинок)</t>
  </si>
  <si>
    <t>Кількість завдань  інформатизації, які планується виконати стомат.поліклінікою</t>
  </si>
  <si>
    <t>Кількість придбаного обладнання та предметів довгострокового користування (стомат.поліклініка)</t>
  </si>
  <si>
    <t>Середня вартість виконання робіт з впровадження одного завдання   інформатизації виконкому</t>
  </si>
  <si>
    <t>Середня вартість одиниці придбаного обладнання та предметів довгострокового користування (виконком)</t>
  </si>
  <si>
    <t>Середня вартість виконання робіт з впровадження одного завдання   інформатизації ЦСССДМ</t>
  </si>
  <si>
    <t>Середня вартість одиниці придбаного обладнання та предметів довгострокового користування (ЦСССДМ)</t>
  </si>
  <si>
    <t>Середня вартість виконання робіт з впровадження одного завдання  інформатизації молодіжного центру</t>
  </si>
  <si>
    <t>Середня вартість одиниці придбаного обладнання та предметів довгострокового користування (молодіжний центр)</t>
  </si>
  <si>
    <t xml:space="preserve"> Середня вартість виконання робіт з впровадження одного завдання   інформатизації ЦМЛ</t>
  </si>
  <si>
    <t>Середня вартість одиниці придбаного периферійного обладнання та оргтехніки (пологовий будинок)</t>
  </si>
  <si>
    <t>Середня вартість одиниці придбаного обладнання та предметів довгострокового користування (пологовий будинок)</t>
  </si>
  <si>
    <t>Середня вартість виконання робіт з впровадження одного завдання   інформатизації стомат.поліклініки</t>
  </si>
  <si>
    <t>Середня вартість одиниці придбаного обладнання та предметів довгострокового користування стомат.поліклініка)</t>
  </si>
  <si>
    <t xml:space="preserve">Рівень виконання завдання  </t>
  </si>
  <si>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Забезпечення  створення оптимальних умов для задоволення у послугах зв’язку, інформаційних потреб і реалізації прав громадян, органів місцевої влади і місцевого самоврядування на основі формування і використання електронних інформаційних ресурсів і сучасних комп`ютерних технологій</t>
    </r>
  </si>
  <si>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забезпечення виконання завдань програми інформатизації</t>
    </r>
  </si>
  <si>
    <t>Збільшення обсягів проведених видатків  по загальному фонду  порівняно із аналогічними показниками попереднього року обумовлено реальними потребами Ніжинської територіальної громади. Зменшилася  кількість напрямів  бюджетної програми у зв'язку з погашенням кредиторської заборгованості, створенням управління комунального майна та забезпечення допризовної підготовки, військово-патріотичного виховання молоді, призову громадян України на строкову військову службу та виконання заходів з мобілізації  за іншою бюджетною програмою.</t>
  </si>
  <si>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впровадження гендерних підходів в усі сфери життєдіяльності Ніжинської територіальної громади</t>
    </r>
  </si>
  <si>
    <t>Організація та проведення виборів</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</si>
  <si>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залишок планових призначень</t>
    </r>
  </si>
  <si>
    <r>
      <t xml:space="preserve">Пояснення причин відхилень фактичних обсягів надходжень від планових </t>
    </r>
    <r>
      <rPr>
        <i/>
        <sz val="11"/>
        <color theme="4" tint="-0.249977111117893"/>
        <rFont val="Times New Roman"/>
        <family val="1"/>
        <charset val="204"/>
      </rPr>
      <t>власні надходження бюджетних установ</t>
    </r>
  </si>
  <si>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 прийняла участь у заходах більша кількість дівчат, ніж планувалось</t>
    </r>
  </si>
  <si>
    <t>Зменшення видатків  по бюджетних програмах обумовлено  реальними  потребами Ніжинської територіальної громади та у зв'язку з карантинними обмеженнями, а також закінченням терміну дії однієї з програм</t>
  </si>
  <si>
    <t>Зменшення видатків  по бюджетних програмах обумовлено  реальними  потребами громади  Ніжинської територіальної громади та у зв'язку з карантинними обмеженнями, а також закінченням терміну дії однієї програми</t>
  </si>
  <si>
    <t>Головний бухгалтер виконавчого комітету Ніжинської  міської ради</t>
  </si>
  <si>
    <t>Наталія ЄФІМЕНКО</t>
  </si>
  <si>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Контроль за діяльністю бюджетних установ Ніжинської територіальної громади, за своєчасним виконання установами своїх обов’язків.</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</si>
  <si>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Забезпечення співфункціонування всіх сфер Ніжинської територіальної громади, має  довгостроковий термін дії.</t>
    </r>
  </si>
  <si>
    <t xml:space="preserve">кількість заходів програми </t>
  </si>
  <si>
    <r>
      <t xml:space="preserve">Пояснення причин відхилень фактичних обсягів надходжень від планових </t>
    </r>
    <r>
      <rPr>
        <i/>
        <sz val="11"/>
        <rFont val="Times New Roman"/>
        <family val="1"/>
        <charset val="204"/>
      </rPr>
      <t xml:space="preserve"> </t>
    </r>
    <r>
      <rPr>
        <i/>
        <sz val="11"/>
        <color theme="4" tint="-0.249977111117893"/>
        <rFont val="Times New Roman"/>
        <family val="1"/>
        <charset val="204"/>
      </rPr>
      <t>залишок  планових асигнувань на кінець звітного періоду.</t>
    </r>
  </si>
  <si>
    <r>
      <rPr>
        <b/>
        <sz val="11"/>
        <color theme="4" tint="-0.249977111117893"/>
        <rFont val="Times New Roman"/>
        <family val="1"/>
        <charset val="204"/>
      </rPr>
      <t>корисності бюджетної програми</t>
    </r>
    <r>
      <rPr>
        <sz val="11"/>
        <color theme="4" tint="-0.249977111117893"/>
        <rFont val="Times New Roman"/>
        <family val="1"/>
        <charset val="204"/>
      </rPr>
      <t xml:space="preserve"> -</t>
    </r>
    <r>
      <rPr>
        <i/>
        <sz val="11"/>
        <color theme="4" tint="-0.249977111117893"/>
        <rFont val="Times New Roman"/>
        <family val="1"/>
        <charset val="204"/>
      </rPr>
      <t xml:space="preserve"> виконання наданих державою повноважень щодо інформатизації </t>
    </r>
  </si>
  <si>
    <t>.0216082</t>
  </si>
  <si>
    <t>Придбання житла для окремих категорій населення відповідно до законодавства</t>
  </si>
  <si>
    <t>забезпечення  житлом (придбання житла) чемпіонці Європи з дзюдо серед  юніорок  Наталці Чистяковій, Забезпечення житлом лікарів в КНП "Ніжинський міський пологовий будинок"</t>
  </si>
  <si>
    <r>
      <rPr>
        <b/>
        <sz val="12"/>
        <rFont val="Times New Roman"/>
        <family val="1"/>
        <charset val="204"/>
      </rPr>
      <t>Пояснення щодо причин відхилення касових видатків(наданих кредитів) від планового показника:</t>
    </r>
    <r>
      <rPr>
        <i/>
        <sz val="12"/>
        <color rgb="FF0070C0"/>
        <rFont val="Times New Roman"/>
        <family val="1"/>
        <charset val="204"/>
      </rPr>
      <t xml:space="preserve"> За  рахунок  економного  використання  ресурсів утворився  залишок  плану.</t>
    </r>
  </si>
  <si>
    <t>Здійснення заходів направлених на забезпечення житлом (придбання  житла) чемпіонці Європи з дзюдо серед  юніорок  Наталці Чистяковій.</t>
  </si>
  <si>
    <r>
      <rPr>
        <b/>
        <sz val="12"/>
        <rFont val="Times New Roman"/>
        <family val="1"/>
        <charset val="204"/>
      </rPr>
      <t>Пояснення щодо причин відхилення касових видатків(наданих кредитів) від планового показника:</t>
    </r>
    <r>
      <rPr>
        <i/>
        <sz val="12"/>
        <color rgb="FF0070C0"/>
        <rFont val="Times New Roman"/>
        <family val="1"/>
        <charset val="204"/>
      </rPr>
      <t xml:space="preserve"> За  рахунок економного  використання  ресурсів (придбано квартиру для Чистякової Н.В. дешевше від запланованих коштів) утворився  залишок  плану.</t>
    </r>
  </si>
  <si>
    <t>Здійснення заходів направлених на забезпечення житлом лікарів в КНП "Ніжинський міський пологовий будинок" на 2020-2021 роки</t>
  </si>
  <si>
    <r>
      <t xml:space="preserve">Пояснення причин відхилень фактичних обсягів надходжень від планових - </t>
    </r>
    <r>
      <rPr>
        <i/>
        <sz val="11"/>
        <color rgb="FF0070C0"/>
        <rFont val="Times New Roman"/>
        <family val="1"/>
        <charset val="204"/>
      </rPr>
      <t>залишок плану</t>
    </r>
  </si>
  <si>
    <t>Обсяг видатків на придбання житла</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</si>
  <si>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За  рахунок економного  використання  ресурсів (придбано квартиру для Чистякової Н.В. дешевше від запланованих коштів) утворився  залишок  плану.</t>
    </r>
  </si>
  <si>
    <t>Кількість квартир,які планується придбати</t>
  </si>
  <si>
    <t>Середні витрати на придбання 1 квартири</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</si>
  <si>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економне  використання  ресурсів (придбано квартиру для Чистякової Н.В. дешевше від запланованих коштів) обумовило зниження середніх витрат на придбання 1 квартири</t>
    </r>
  </si>
  <si>
    <t>Відсоток фактично придбаних квартир від запланованих</t>
  </si>
  <si>
    <t>Відхилення  обсягу видаткв та середніх витрат на придбання 1 квартири виникли через утворення залишку  планових  призначень за  рахунок економного  використання  ресурсів (придбано квартиру для Чистякової Н.В. дешевше від запланованих коштів)</t>
  </si>
  <si>
    <t>Бюджетна  програма виконує в поточному році два завдання, а в попередьому одне завдання.</t>
  </si>
  <si>
    <t>Забезпечення житлом (придбання  житла) чемпіону світу за версією WBC серед юніорів  Петру  Іванову</t>
  </si>
  <si>
    <t>Збільшення видатків порівняно з попереднім періодом відповідно до потреби.</t>
  </si>
  <si>
    <t>У попередньому  періоді було одне завдання програми, а у поточному - два завдання.</t>
  </si>
  <si>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придбання житла чемпіонці Європи з дзюдо серед  юніорок  Наталці Чистяковій та лікарям в КНП "Ніжинський міський пологовий будинок"</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</si>
  <si>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Забезпечена підтримка  талановитої  спортсменки та лікарів шляхом придбання  їм житла - квартир.</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</si>
  <si>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Прибдано однокімнатну квартиру для Чистякової Н.В. та двокімнатну для забезпечення службовим житлом лікарів в КНП "Ніжинський міський пологовий будинок"</t>
    </r>
  </si>
  <si>
    <t>.0217350</t>
  </si>
  <si>
    <t>Розроблення схем планування та забудови територій (містобудівної документації)</t>
  </si>
  <si>
    <t>Забезпечення розвитку інфраструктури території</t>
  </si>
  <si>
    <t>Генеральний план с. Кунашівка Ніжинського району Чернігівської області</t>
  </si>
  <si>
    <t>Розроблення схеми та проектних рішень масового застосування</t>
  </si>
  <si>
    <t xml:space="preserve">Пояснення причин відхилень фактичних обсягів надходжень від планових </t>
  </si>
  <si>
    <t>обсяг видатків на розроблення Генерального плану с. Кунашівка Ніжинського району Чернігівської області</t>
  </si>
  <si>
    <t>обсяг видатків на розроблення схеми та проектних рішень масового застосування</t>
  </si>
  <si>
    <t>кількість проектів (комплектів проектної та містобудівної документації тощо) на розроблення Генерального плану с. Кунашівка Ніжинського району Чернігівської області</t>
  </si>
  <si>
    <t>кількість розроблення схем та проектних рішень масового застосування</t>
  </si>
  <si>
    <t>середні видатки на розробку одного проекту (Генерального плану с. Кунашівка Ніжинського району)</t>
  </si>
  <si>
    <t>середні видатки на розробку одиниці схем та проектних рішень масового застосування</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</si>
  <si>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економне використання бюджетних коштів (залишок планових асигнувань) обумовило зменшення середніх видатків на розробку проекту  </t>
    </r>
  </si>
  <si>
    <t>рівень виконання завдання по виготовлення проекту на розроблення Генерального плану с. Кунашівка Ніжинського району Чернігівської області</t>
  </si>
  <si>
    <t>Аналіз бюджетної програми показав, що кошти  використані за призначенням.</t>
  </si>
  <si>
    <t xml:space="preserve">Збільшилися обсяги видатків та змінилися напрями використання бюджетних коштів </t>
  </si>
  <si>
    <t>Актуалізація (оновлення) цифрових векторних топографічних планів масштабу 1:2000 на територію м.Ніжин Чернігівської області в системі координат UA UCS 2000/LCS 74</t>
  </si>
  <si>
    <t>Виготовлення  цифрових векторних топографічних планів масштабу 1:2000 на територію на територію населених пунктів с. Кунашівка, с. Наумівське, с. Паливода Ніжинської міської радиUCS 2000/LCS 74</t>
  </si>
  <si>
    <t>обсяг видатків  розроблення цифрового векторного топографічного плану</t>
  </si>
  <si>
    <t>кількість  розроблення цифрового векторного топографічного плану</t>
  </si>
  <si>
    <t>середні видатки на розроблення одного цифрового векторного топографічного плану</t>
  </si>
  <si>
    <t>рівень виконання завдання по  розроблення цифрового векторного топографічного плану</t>
  </si>
  <si>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забезпечення розвитку інфраструктури території</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</si>
  <si>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Здійснення розробки проектної та містобудівної документації</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</si>
  <si>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Розробленно Генеральний план с. Кунашівка Ніжинського району Чернігівської області, схеми та проектних рішень масового застосування</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</si>
  <si>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 xml:space="preserve">Має довгостроковий термін дії.  </t>
    </r>
  </si>
  <si>
    <t>.0217670</t>
  </si>
  <si>
    <t>Внески до статутного капіталу субєктів господарювання</t>
  </si>
  <si>
    <t xml:space="preserve">Забезпечення проведення інших заходів у галузі охорони здоров’я </t>
  </si>
  <si>
    <t>Поповнення статутного капіталу КНП "Ніжинська міська стоматологічна поліклініка"</t>
  </si>
  <si>
    <t>Поповнення статутного капіталу Комунального некомерційного підприємства  "Ніжинський міський пологовий будинок"</t>
  </si>
  <si>
    <t>Обсяг видатків, що спрямовується на поповнення  статутного капіталу підприємства</t>
  </si>
  <si>
    <t>кількість підприємств</t>
  </si>
  <si>
    <t>середня сума видатків на внесок до статутного капіталу одного комунального підприємства</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</si>
  <si>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t>
    </r>
  </si>
  <si>
    <t>рівень виконання завдання</t>
  </si>
  <si>
    <t>Внесення грошових коштів до статутного капіталу Комунального некомерційного підприємства  "Ніжинський міський центр первинної медико - санітарної допомоги" Ніжинської міської ради Чернігівської області</t>
  </si>
  <si>
    <t xml:space="preserve"> Поповнення статутного капіталу Комунального некомерційного підприємства  "Ніжинський міський пологовий будинок"</t>
  </si>
  <si>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підтримку підприємств комунальної форми власності</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</si>
  <si>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Здійснення підтримки підприємств комунальної форми власності</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</si>
  <si>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Поповнено статутний капітал двох  комунальних підприємств.</t>
    </r>
  </si>
  <si>
    <t>.0218110</t>
  </si>
  <si>
    <t>Заходи із запобігання та ліквідації надзвичайних ситуацій та наслідків стихійного лиха</t>
  </si>
  <si>
    <t>Забезпечення реалізації заходів щодо запобігання та ліквідації надзвичайних ситуацій техногенного та природного характеру і їх наслідків, створення місцевого матеріального резерву для виконання заходів, спрямованих на запобігання, ліквідацію надзвичайних ситуацій</t>
  </si>
  <si>
    <r>
      <rPr>
        <b/>
        <sz val="12"/>
        <rFont val="Times New Roman"/>
        <family val="1"/>
        <charset val="204"/>
      </rPr>
      <t xml:space="preserve">Пояснення щодо причин відхилення касових видатків(наданих кредитів) від планового показника: </t>
    </r>
    <r>
      <rPr>
        <i/>
        <sz val="12"/>
        <rFont val="Times New Roman"/>
        <family val="1"/>
        <charset val="204"/>
      </rPr>
      <t>Залишок передбачався на непередбачувальні витрати в разі загострення епідеміологічної ситуації (залишок планових асигнувань)</t>
    </r>
  </si>
  <si>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 xml:space="preserve"> </t>
    </r>
  </si>
  <si>
    <t>Запобігання та ліквідація надзвичайних ситуацій та наслідків стихійного лиха</t>
  </si>
  <si>
    <t>обсяг видатків на запобігання та ліквідацію надзвичайних ситуацій та наслідків стихійного лиха</t>
  </si>
  <si>
    <r>
      <rPr>
        <b/>
        <sz val="12"/>
        <rFont val="Times New Roman"/>
        <family val="1"/>
        <charset val="204"/>
      </rPr>
      <t>Пояснення щодо причин відхилення касових видатків(наданих кредитів) від планового показника:</t>
    </r>
    <r>
      <rPr>
        <i/>
        <sz val="12"/>
        <color rgb="FF0070C0"/>
        <rFont val="Times New Roman"/>
        <family val="1"/>
        <charset val="204"/>
      </rPr>
      <t xml:space="preserve"> Залишок передбачався на непередбачувальні витрати в разі загострення епідеміологічної ситуації (залишок планових асигнувань)</t>
    </r>
  </si>
  <si>
    <t>кількість заходів, які планується провести по ліквідації і попередженню надзвичайних ситуацій</t>
  </si>
  <si>
    <r>
      <rPr>
        <b/>
        <sz val="12"/>
        <rFont val="Times New Roman"/>
        <family val="1"/>
        <charset val="204"/>
      </rPr>
      <t>Пояснення щодо причин відхилення касових видатків(наданих кредитів) від планового показника:</t>
    </r>
    <r>
      <rPr>
        <i/>
        <sz val="12"/>
        <color rgb="FF0070C0"/>
        <rFont val="Times New Roman"/>
        <family val="1"/>
        <charset val="204"/>
      </rPr>
      <t xml:space="preserve"> за загальним фондом планувалось провести 4 заходи. Проведено фактично 3.</t>
    </r>
  </si>
  <si>
    <t xml:space="preserve">Середній обсяг витрат </t>
  </si>
  <si>
    <r>
      <rPr>
        <b/>
        <sz val="12"/>
        <rFont val="Times New Roman"/>
        <family val="1"/>
        <charset val="204"/>
      </rPr>
      <t>Пояснення щодо причин відхилення касових видатків(наданих кредитів) від планового показника:</t>
    </r>
    <r>
      <rPr>
        <i/>
        <sz val="12"/>
        <color rgb="FF0070C0"/>
        <rFont val="Times New Roman"/>
        <family val="1"/>
        <charset val="204"/>
      </rPr>
      <t xml:space="preserve"> проведенння меншої кількості заходів ніж планувалось обумовило збільшення середнього обсягу витрат на виконання  одного заходу.</t>
    </r>
  </si>
  <si>
    <t>Темп зростання обсягу видатків на запобігання та ліквідацію надзвичайних ситуацій порівняно з минулим роком</t>
  </si>
  <si>
    <r>
      <rPr>
        <b/>
        <sz val="12"/>
        <rFont val="Times New Roman"/>
        <family val="1"/>
        <charset val="204"/>
      </rPr>
      <t>Пояснення щодо причин відхилення касових видатків(наданих кредитів) від планового показника:</t>
    </r>
    <r>
      <rPr>
        <i/>
        <sz val="12"/>
        <color rgb="FF0070C0"/>
        <rFont val="Times New Roman"/>
        <family val="1"/>
        <charset val="204"/>
      </rPr>
      <t xml:space="preserve"> економія  коштів за загальним фондом при придбанні дез.засобів та засобів індив. захисту обумовила зниження вартості  одного заходу. Залишок передбачався на непередбачувальні витрати в разі загострення епідеміологічної ситуації. Темп зростання обсягу видатків на запобігання та ліквідацію надзвичайних ситуацій порівняно з минулим роком менше від запланованого за рахунок економії бюджетних коштів.</t>
    </r>
  </si>
  <si>
    <t>5.4 « Виконання показників бюджетної програми порівняно із показниками попереднього року»:       (тис. грн)</t>
  </si>
  <si>
    <r>
      <t>Пояснення щодо збільшення (зменшення) обсягів проведених видатків (наданих кредитів) порівняно із аналогічними показниками попереднього року:</t>
    </r>
    <r>
      <rPr>
        <b/>
        <i/>
        <sz val="11"/>
        <rFont val="Times New Roman"/>
        <family val="1"/>
        <charset val="204"/>
      </rPr>
      <t xml:space="preserve"> </t>
    </r>
    <r>
      <rPr>
        <i/>
        <sz val="11"/>
        <color rgb="FF0070C0"/>
        <rFont val="Times New Roman"/>
        <family val="1"/>
        <charset val="204"/>
      </rPr>
      <t xml:space="preserve">Збільшення обсягів проведених видатків порівняно із аналогічними показниками попереднього року обумовлено збільшенням кількості заходів на виконання програми розвитку цивільного захисту як за загальним, так і за спеціальним фондом (крім того, одночасно зменшилася  кількість напрямів  бюджетної програми у зв'язку з погашенням кредиторської заборгованості). </t>
    </r>
  </si>
  <si>
    <t>Погашення кредиторської заборгованості, зареєстрованої в органах Державної казначейської служби україни станом на 01.01.2019 року</t>
  </si>
  <si>
    <t xml:space="preserve">Збільшення обсягів проведених видатків порівняно із аналогічними показниками попереднього року обумовлено збільшенням кількості заходів на виконання програми розвитку цивільного захисту як за загальним, так і за спеціальним фондом (крім того, одночасно зменшилася  кількість напрямів  бюджетної програми у зв'язку з погашенням кредиторської заборгованості). </t>
  </si>
  <si>
    <t>кількість діючих програм по запобіганню і попередженню надзвичайних ситуацій та наслідків стихійного лиха</t>
  </si>
  <si>
    <t>обсяг видатків на запобігання та ліквідіцію надзвичайних ситуацій та наслідків стихійного лиха</t>
  </si>
  <si>
    <t>погашення кредиторської заборгованості, зареєстрованої в органах Державної казначейської служби україни станом на 01.01.20199 року</t>
  </si>
  <si>
    <t>кількість прийнятих рішень</t>
  </si>
  <si>
    <t xml:space="preserve">Динаміка результативних показників пояснюється збільшенням обсягів проведених видатків порівняно із аналогічними показниками попереднього року, збільшенням кількості заходів на виконання програми розвитку цивільного захисту як за загальним, так і за спеціальним фондом (крім того, одночасно зменшилася  кількість напрямів  бюджетної програми у зв'язку з погашенням кредиторської заборгованості). </t>
  </si>
  <si>
    <t xml:space="preserve">Аналіз бюджетної програми показав, що кошти  направлені на заходи щодо запобігання та ліквідації надзвичайних ситуацій </t>
  </si>
  <si>
    <r>
      <t>5.7    «Стан фінансової дисципліни» :</t>
    </r>
    <r>
      <rPr>
        <i/>
        <sz val="11"/>
        <color rgb="FF0070C0"/>
        <rFont val="Times New Roman"/>
        <family val="1"/>
        <charset val="204"/>
      </rPr>
      <t xml:space="preserve"> Станом на 01.01.2021 р. відсутня кредиторська  та дебіторська  заборгованість  </t>
    </r>
  </si>
  <si>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збезпечення реалізації заходів щодо запобігання та ліквідації надзвичайних ситуацій техногенного та природного характеру і їх наслідків, створення місцевого матеріального резерву для виконання заходів, спрямованих на запобігання, ліквідацію надзвичайних ситуацій</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</si>
  <si>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Проведено заходи із запобігання та ліквідації надзвичайних ситуацій та наслідків стихійного лиха</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</si>
  <si>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Створення місцевого матеріального резерву для виконання заходів, спрямованих на запобігання, ліквідацію надзвичайних ситуацій техногенного і природного характеру та їх наслідків</t>
    </r>
  </si>
  <si>
    <t>.0218410</t>
  </si>
  <si>
    <t>Фінансова підтримка засобів масової інформації</t>
  </si>
  <si>
    <t>Забезпечення інформування громади щодо діяльності місцевих органів влади через сприяння діяльності телебачення</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</si>
  <si>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економне використання бюджетних коштів (залишок планових асигнувань)</t>
    </r>
  </si>
  <si>
    <t>обсяг підтримки</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</si>
  <si>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економне використання бюджетних коштів (залишок планових асигнувань) </t>
    </r>
  </si>
  <si>
    <t>обсяг телепродукту</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</si>
  <si>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припинення мовлення з червня 2020 року.</t>
    </r>
  </si>
  <si>
    <t>видатки на одиницю телепродукту</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</si>
  <si>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припинення мовлення з червня 2020 року та погашення боргових забов'язань виставлених у 2020 році</t>
    </r>
  </si>
  <si>
    <t>динаміка обсягу телепродукту порівняно з попереднім роком</t>
  </si>
  <si>
    <t>Фактичні результативні показники повністю відповідають напрямкам використання коштів по програмі.Відхилення  фактичних показників від планових пояснюється припинення мовлення, погашенням боргових забов'язань, виставлених у 2020 році та економним використанням бюджетних коштів (залишок планових асигнувань)</t>
  </si>
  <si>
    <r>
      <t>Пояснення щодо збільшення (зменшення) обсягів проведених видатків (наданих кредитів) порівняно із аналогічними показниками попереднього року:</t>
    </r>
    <r>
      <rPr>
        <b/>
        <i/>
        <sz val="11"/>
        <rFont val="Times New Roman"/>
        <family val="1"/>
        <charset val="204"/>
      </rPr>
      <t xml:space="preserve"> </t>
    </r>
    <r>
      <rPr>
        <i/>
        <sz val="11"/>
        <color rgb="FF0070C0"/>
        <rFont val="Times New Roman"/>
        <family val="1"/>
        <charset val="204"/>
      </rPr>
      <t xml:space="preserve"> Зменшення видатків у зв'язку з припинення мовлення з червня 2020 року та погашення боргових забов'язань виставлених у 2020 році</t>
    </r>
  </si>
  <si>
    <t>Погашення заборгованості минулих років  (згідно МЦП)</t>
  </si>
  <si>
    <t>Збільшено обсяги на підтримку ЗМІ</t>
  </si>
  <si>
    <t>*</t>
  </si>
  <si>
    <t>кількість телекомпаній</t>
  </si>
  <si>
    <t xml:space="preserve">обсяг підтримки </t>
  </si>
  <si>
    <t>погашення заборгованості минулих років</t>
  </si>
  <si>
    <t>Зменшено кількість напрямків. Динаміка пояснюється припинення мовлення, погашенням боргових забов'язань, виставлених у 2020 році та економним використанням бюджетних коштів (залишок планових асигнувань)Частина коштів була направлена  на погашення боргових забовязань виставлених у 2020 році. Відхилення фактичних показників від планових пояснюється  припиненням та зменшенням обсягів мовлення.</t>
  </si>
  <si>
    <t>Аналіз бюджетної програми показав, що кошти  направлені на підтримку ЗМІ</t>
  </si>
  <si>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інформування громади щодо діяльності місцевих органів влади через сприяння діяльності телебачення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</si>
  <si>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Надано підтримку Ніжинському телебаченню на виконання угоди щодо висвітлення інформації про діяльність місцевих органів влади засобами масової інформації</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</si>
  <si>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Підтримка телебачення</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</si>
  <si>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Має  обмежений  термін  дії.</t>
    </r>
  </si>
  <si>
    <t>2.обсяг видатків  розроблення цифрового векторного топографічного плану</t>
  </si>
  <si>
    <t>2.кількість  розроблення цифрового векторного топографічного плану</t>
  </si>
  <si>
    <t>2.середні видатки на розроблення одного цифрового векторного топографічного плану</t>
  </si>
  <si>
    <t>2.рівень виконання завдання по  розроблення цифрового векторного топографічного плану</t>
  </si>
  <si>
    <t>Додаток</t>
  </si>
  <si>
    <t>до Методичних рекомендацій щодо здійснення оцінки ефективності бюджетних програм </t>
  </si>
  <si>
    <t>ОЦІНКА   ЕФЕКТИВНОСТІ  БЮДЖЕТНОЇ   ПРОГРАМИ</t>
  </si>
  <si>
    <t xml:space="preserve">за 2020 рік </t>
  </si>
  <si>
    <t xml:space="preserve">1.   0200000                                                          Виконком Ніжинської міської ради </t>
  </si>
  <si>
    <t xml:space="preserve">                (КПКВК ДБ (МБ))                                                      (найменування головного розпорядника) </t>
  </si>
  <si>
    <t xml:space="preserve">1.   0200000                                                          Виконком Ніжинської міської ради  </t>
  </si>
  <si>
    <r>
      <t>                (КПКВК ДБ</t>
    </r>
    <r>
      <rPr>
        <b/>
        <sz val="12"/>
        <rFont val="Times New Roman"/>
        <family val="1"/>
        <charset val="204"/>
      </rPr>
      <t xml:space="preserve"> (МБ))                         (найменування відповідального виконавця) </t>
    </r>
  </si>
  <si>
    <r>
      <t>         (КПКВК ДБ</t>
    </r>
    <r>
      <rPr>
        <b/>
        <sz val="12"/>
        <rFont val="Times New Roman"/>
        <family val="1"/>
        <charset val="204"/>
      </rPr>
      <t xml:space="preserve"> (МБ))           (КФКВК)                 (найменування бюджетної програми) </t>
    </r>
  </si>
  <si>
    <r>
      <t xml:space="preserve">4. Мета бюджетної програми: </t>
    </r>
    <r>
      <rPr>
        <i/>
        <sz val="12"/>
        <color rgb="FF0070C0"/>
        <rFont val="Times New Roman"/>
        <family val="1"/>
        <charset val="204"/>
      </rPr>
      <t>Підвищення рівня надання медичної допомоги та збереження здоров'я населення</t>
    </r>
  </si>
  <si>
    <t xml:space="preserve">5. Оцінка ефективності бюджетної програми за критеріями: </t>
  </si>
  <si>
    <t>5.1 "Виконання бюджетної програми за напрямами використання бюджетних коштів": (тис. грн.) </t>
  </si>
  <si>
    <t>N з/п </t>
  </si>
  <si>
    <t>Показники </t>
  </si>
  <si>
    <t>План з урахуванням змін </t>
  </si>
  <si>
    <t>Виконано </t>
  </si>
  <si>
    <t>Відхилення </t>
  </si>
  <si>
    <t>загальний фонд </t>
  </si>
  <si>
    <t>спеціальний фонд </t>
  </si>
  <si>
    <t>разом </t>
  </si>
  <si>
    <t>1. </t>
  </si>
  <si>
    <t>Видатки (надані кредити) </t>
  </si>
  <si>
    <r>
      <t>Пояснення щодо причин відхилення касових видатків (наданих кредитів) від планового показника -</t>
    </r>
    <r>
      <rPr>
        <sz val="12"/>
        <color rgb="FF0070C0"/>
        <rFont val="Times New Roman"/>
        <family val="1"/>
        <charset val="204"/>
      </rPr>
      <t xml:space="preserve"> </t>
    </r>
    <r>
      <rPr>
        <i/>
        <sz val="12"/>
        <color rgb="FF0070C0"/>
        <rFont val="Times New Roman"/>
        <family val="1"/>
        <charset val="204"/>
      </rPr>
      <t>Залишок плану по загальному фонду по програмі за рахунок надходження від орендарів відшкодування вартості фактично спожитих комунальних послуг, по спеціальному - економне  використання  ресурсів (залишок плану)</t>
    </r>
  </si>
  <si>
    <t>  </t>
  </si>
  <si>
    <t>в т. ч. </t>
  </si>
  <si>
    <t>Напрям використання бюджетних коштів </t>
  </si>
  <si>
    <t>Забезпечення надання стаціонарної медичної допомоги</t>
  </si>
  <si>
    <t>Придбання обладання і предметів довгострокового використання</t>
  </si>
  <si>
    <t>Усього</t>
  </si>
  <si>
    <t xml:space="preserve">5.2 "Виконання бюджетної програми за джерелами надходжень спеціального фонду": </t>
  </si>
  <si>
    <t>Залишок на початок року </t>
  </si>
  <si>
    <t>х </t>
  </si>
  <si>
    <t>в т. ч.  </t>
  </si>
  <si>
    <t>1.1 </t>
  </si>
  <si>
    <t>власних надходжень  </t>
  </si>
  <si>
    <t>1.2 </t>
  </si>
  <si>
    <t>інших надходжень </t>
  </si>
  <si>
    <t>Пояснення причин наявності залишку надходжень спеціального фонду, в т. ч. власних надходжень бюджетних установ та інших надходжень, на початок року </t>
  </si>
  <si>
    <t>2. </t>
  </si>
  <si>
    <t>Надходження </t>
  </si>
  <si>
    <t>2.1 </t>
  </si>
  <si>
    <t>власні надходження </t>
  </si>
  <si>
    <t>2.2 </t>
  </si>
  <si>
    <t>надходження позик </t>
  </si>
  <si>
    <t>2.3 </t>
  </si>
  <si>
    <t>повернення кредитів  </t>
  </si>
  <si>
    <t>2.4 </t>
  </si>
  <si>
    <t>інші надходження </t>
  </si>
  <si>
    <t>Пояснення причин відхилення фактичних обсягів надходжень від планових - економне  використання  бюджетних ресурсів (залишок планових призначень за рахунок надходження коштів за енергоносії від орендарів )</t>
  </si>
  <si>
    <t>3. </t>
  </si>
  <si>
    <t>Залишок на кінець року </t>
  </si>
  <si>
    <t>3.1 </t>
  </si>
  <si>
    <t>3.2 </t>
  </si>
  <si>
    <t>Пояснення причин наявності залишку надходжень спеціального фонду, в т. ч. власних надходжень бюджетних установ та інших надходжень,  збільшення коштів за рахунок надходження благодійних внесків </t>
  </si>
  <si>
    <t xml:space="preserve">5.3 "Виконання результативних показників бюджетної програми за напрямами використання бюджетних коштів": </t>
  </si>
  <si>
    <t>Затверджено паспортом бюджетної програми </t>
  </si>
  <si>
    <r>
      <t>Напрям використання бюджетних коштів</t>
    </r>
    <r>
      <rPr>
        <vertAlign val="superscript"/>
        <sz val="12"/>
        <rFont val="Times New Roman"/>
        <family val="1"/>
        <charset val="204"/>
      </rPr>
      <t>1</t>
    </r>
  </si>
  <si>
    <t>затрат </t>
  </si>
  <si>
    <t>кількість установ</t>
  </si>
  <si>
    <t>кількість ліжок у звичайних стаціонарах</t>
  </si>
  <si>
    <t>кількість штатних одиниць</t>
  </si>
  <si>
    <t>в т.ч. лікарів</t>
  </si>
  <si>
    <r>
      <rPr>
        <b/>
        <sz val="12"/>
        <rFont val="Times New Roman"/>
        <family val="1"/>
        <charset val="204"/>
      </rPr>
      <t>Пояснення щодо розбіжностей між фактичними та плановими результативними показниками:</t>
    </r>
    <r>
      <rPr>
        <i/>
        <sz val="12"/>
        <rFont val="Times New Roman"/>
        <family val="1"/>
        <charset val="204"/>
      </rPr>
      <t xml:space="preserve"> </t>
    </r>
    <r>
      <rPr>
        <i/>
        <sz val="12"/>
        <color theme="4"/>
        <rFont val="Times New Roman"/>
        <family val="1"/>
        <charset val="204"/>
      </rPr>
      <t>відхилення відбулося за рахунок вакантних посад</t>
    </r>
  </si>
  <si>
    <t>продукту </t>
  </si>
  <si>
    <t>кількість  ліжко-днів у звичайних стаціонарах</t>
  </si>
  <si>
    <t>кількість пролікованих хворих у стаціонарі</t>
  </si>
  <si>
    <t>кількість лікарських відвідувань (у поліклінічних відділеннях лікарень)</t>
  </si>
  <si>
    <t>кількість одиниць обладнання, яке планується закупити</t>
  </si>
  <si>
    <r>
      <rPr>
        <b/>
        <sz val="12"/>
        <rFont val="Times New Roman"/>
        <family val="1"/>
        <charset val="204"/>
      </rPr>
      <t>Пояснення щодо розбіжностей між фактичними та плановими результативними показниками</t>
    </r>
    <r>
      <rPr>
        <sz val="12"/>
        <rFont val="Times New Roman"/>
        <family val="1"/>
        <charset val="204"/>
      </rPr>
      <t>:</t>
    </r>
    <r>
      <rPr>
        <i/>
        <sz val="12"/>
        <rFont val="Times New Roman"/>
        <family val="1"/>
        <charset val="204"/>
      </rPr>
      <t xml:space="preserve"> </t>
    </r>
  </si>
  <si>
    <t>ефективності </t>
  </si>
  <si>
    <t>завантаженість ліжкового фонду у звичайних стаціонарах</t>
  </si>
  <si>
    <t>середня тривалість лікування в стаціонарі одного хворого</t>
  </si>
  <si>
    <t>вартість медикаментів одного амбулатроного прийому</t>
  </si>
  <si>
    <t>вартість медикаментозного забезпечення одного ліжко-дня</t>
  </si>
  <si>
    <t>вартість продуктів харчування на один ліжко-день</t>
  </si>
  <si>
    <t xml:space="preserve">середні витрати на закупівлю обладнання </t>
  </si>
  <si>
    <r>
      <rPr>
        <b/>
        <sz val="12"/>
        <rFont val="Times New Roman"/>
        <family val="1"/>
        <charset val="204"/>
      </rPr>
      <t>Пояснення щодо розбіжностей між фактичними та плановими результативними показниками:</t>
    </r>
    <r>
      <rPr>
        <sz val="12"/>
        <rFont val="Times New Roman"/>
        <family val="1"/>
        <charset val="204"/>
      </rPr>
      <t xml:space="preserve"> </t>
    </r>
  </si>
  <si>
    <t>4. </t>
  </si>
  <si>
    <t>якості </t>
  </si>
  <si>
    <t>зниження рівня захворюваності</t>
  </si>
  <si>
    <t>забезпеченість ліжками на 1000 населення</t>
  </si>
  <si>
    <t>динаміка роботи ліжка</t>
  </si>
  <si>
    <t>динаміка обсягу придбаного обладнання порівняно з попереднім роком</t>
  </si>
  <si>
    <t>динаміка відсотка кількості випадків встановлення первинного виходу на інвалідність осіб працездатного віку</t>
  </si>
  <si>
    <t>Рівень виконання завдання (надання стац. мед допомоги)</t>
  </si>
  <si>
    <t xml:space="preserve">Рівень виконання завдання по придбанню обладанання </t>
  </si>
  <si>
    <r>
      <rPr>
        <b/>
        <sz val="12"/>
        <rFont val="Times New Roman"/>
        <family val="1"/>
        <charset val="204"/>
      </rPr>
      <t>Пояснення щодо розбіжностей між фактичними та плановими результативними показниками</t>
    </r>
    <r>
      <rPr>
        <sz val="12"/>
        <rFont val="Times New Roman"/>
        <family val="1"/>
        <charset val="204"/>
      </rPr>
      <t xml:space="preserve">: </t>
    </r>
    <r>
      <rPr>
        <i/>
        <sz val="12"/>
        <color rgb="FF0070C0"/>
        <rFont val="Times New Roman"/>
        <family val="1"/>
        <charset val="204"/>
      </rPr>
      <t>економне  використання  бюджетних ресурсів (залишок планових призначень)</t>
    </r>
  </si>
  <si>
    <r>
      <rPr>
        <b/>
        <sz val="12"/>
        <rFont val="Times New Roman"/>
        <family val="1"/>
        <charset val="204"/>
      </rPr>
      <t>Оцінка відповідності фактичних результативних показників проведеним видаткам за напрямом використання бюджетних коштів, спрямованих на досягнення цих показників</t>
    </r>
    <r>
      <rPr>
        <sz val="12"/>
        <rFont val="Times New Roman"/>
        <family val="1"/>
        <charset val="204"/>
      </rPr>
      <t xml:space="preserve">  - </t>
    </r>
    <r>
      <rPr>
        <i/>
        <sz val="12"/>
        <color rgb="FF0070C0"/>
        <rFont val="Times New Roman"/>
        <family val="1"/>
        <charset val="204"/>
      </rPr>
      <t>Фактичні результативні показники  відповідають напрямкам використання коштів по програмі.</t>
    </r>
  </si>
  <si>
    <r>
      <rPr>
        <b/>
        <sz val="12"/>
        <rFont val="Times New Roman"/>
        <family val="1"/>
        <charset val="204"/>
      </rPr>
      <t>Напрям використання бюджетних коштів </t>
    </r>
    <r>
      <rPr>
        <sz val="12"/>
        <rFont val="Times New Roman"/>
        <family val="1"/>
        <charset val="204"/>
      </rPr>
      <t xml:space="preserve"> - </t>
    </r>
    <r>
      <rPr>
        <i/>
        <sz val="12"/>
        <color rgb="FF0070C0"/>
        <rFont val="Times New Roman"/>
        <family val="1"/>
        <charset val="204"/>
      </rPr>
      <t>Аналіз бюджетної програми показав, що кошти  використані за призначенням.</t>
    </r>
  </si>
  <si>
    <t>5.4 "Виконання показників бюджетної програми порівняно із показниками попереднього року": </t>
  </si>
  <si>
    <t>Попередній рік</t>
  </si>
  <si>
    <t>Звітний рік </t>
  </si>
  <si>
    <t>Відхилення виконання</t>
  </si>
  <si>
    <t>(у відсотках) </t>
  </si>
  <si>
    <r>
      <rPr>
        <b/>
        <sz val="12"/>
        <rFont val="Times New Roman"/>
        <family val="1"/>
        <charset val="204"/>
      </rPr>
      <t>Пояснення щодо збільшення (зменшення) обсягів проведених видатків (наданих кредитів) порівняно із аналогічними показниками попереднього року</t>
    </r>
    <r>
      <rPr>
        <sz val="12"/>
        <rFont val="Times New Roman"/>
        <family val="1"/>
        <charset val="204"/>
      </rPr>
      <t xml:space="preserve">: </t>
    </r>
    <r>
      <rPr>
        <i/>
        <sz val="12"/>
        <color rgb="FF0070C0"/>
        <rFont val="Times New Roman"/>
        <family val="1"/>
        <charset val="204"/>
      </rPr>
      <t>З 01.04.2020 року КНП ЦМЛ ім.М.Галицького переведено на фінансування із Національної Служби Здоров’я України (НСЗУ). Із міського бюджету продовжено фінансування за оплату спожитих енергоносіїв та місцевих програм.</t>
    </r>
  </si>
  <si>
    <t>Забезпечення надання населенню амбулаторно-поліклінічної допомоги</t>
  </si>
  <si>
    <r>
      <t>Пояснення щодо збільшення (зменшення) обсягів проведених видатків (наданих кредитів)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 </t>
    </r>
    <r>
      <rPr>
        <i/>
        <sz val="12"/>
        <rFont val="Times New Roman"/>
        <family val="1"/>
        <charset val="204"/>
      </rPr>
      <t>-  З 01.04.2020 року всі КНП переведені на фінансування із Національної Служби Здоров’я України (НСЗУ). Із міського бюджету продовжено фінансування за оплату спожитих енергоносіїв та місцевих програм.</t>
    </r>
  </si>
  <si>
    <t>кількість установ/відділень/кабінетів</t>
  </si>
  <si>
    <t>Обсяг видатків на закупівлю обладнання</t>
  </si>
  <si>
    <t>обсяг видатків на закупівлю обладнання/обл.деп</t>
  </si>
  <si>
    <t>кредиторська заборгованість за минулі роки</t>
  </si>
  <si>
    <t>Обсяг  видатків асфальтно-бетонного покриття доріг на території стаціонару</t>
  </si>
  <si>
    <t>обсяг видатків на закупівлю інвентаря</t>
  </si>
  <si>
    <t>Обсяг видатків на закупівлю медичного обладнання</t>
  </si>
  <si>
    <t>обсяг витрат на влаштування прохідної хвіртки</t>
  </si>
  <si>
    <t>обсяг витрат на поточний ремонт</t>
  </si>
  <si>
    <t>Обсяг видатків по громадському бюджету</t>
  </si>
  <si>
    <t>к-сть осіб, які підлягають обов'язковому медогляду</t>
  </si>
  <si>
    <t>в т.ч. ІВВ</t>
  </si>
  <si>
    <t>к-сть ліжко-днів у звичайних стаціонарах</t>
  </si>
  <si>
    <t>кількість пролікованих хворих у стаціонарах</t>
  </si>
  <si>
    <t>кількість одиниць обладнання, яке планується закупити(обл.деп)</t>
  </si>
  <si>
    <t>кількість м.кв. асфальтно-бетонного покриття, що планується відремонтувати</t>
  </si>
  <si>
    <t>кількість одиниць інвентаря</t>
  </si>
  <si>
    <t>кількість одиниць мед.обладнання, яке планується закупити</t>
  </si>
  <si>
    <t>кількість м.кв. тротуарної плитки, що планується прокласти</t>
  </si>
  <si>
    <t>вартість продуктів харчування на один день</t>
  </si>
  <si>
    <t>середні витрати на закупівлю обладнання</t>
  </si>
  <si>
    <t>Середні витрати на закупівлю одиниці обладнання комп’ютери</t>
  </si>
  <si>
    <t>середні витрати на 1 м.кв</t>
  </si>
  <si>
    <t>середні витрати на закупівлю одиниці інвентаря</t>
  </si>
  <si>
    <t>середні витрати на закупівлю одиниці мед.обладнання</t>
  </si>
  <si>
    <t>середні витрати на закупівлю обладнання (комп.)</t>
  </si>
  <si>
    <t>середні витрати на 1 м.кв. на ремонт асфальтно-бетонного покриття доріг на території стаціонару</t>
  </si>
  <si>
    <t>динаміка показника летальності</t>
  </si>
  <si>
    <t>динаміка обсягу видатків на капітальний ремонт порівняно з попереднім роком</t>
  </si>
  <si>
    <t>Рівень виконання завдання по придбанню обладанання (обл.деп)</t>
  </si>
  <si>
    <t>Рівень виконання завдання по придбанню обладанання (комп)</t>
  </si>
  <si>
    <t xml:space="preserve">Рівень виконання завдання по придбанню медобладанання </t>
  </si>
  <si>
    <t>рівень виконання завдання (громадський бюджет)</t>
  </si>
  <si>
    <t>рівень виконання завдання (асфальто-бетонне покриття)</t>
  </si>
  <si>
    <t>рівень виконання завдання (медичний інвентар)</t>
  </si>
  <si>
    <t>ріень виконання завдання (надання стаціонарної мед.допомоги)</t>
  </si>
  <si>
    <t>В минулому періоді  було розширено  результативні показники  по програмі.</t>
  </si>
  <si>
    <t>5.5 "Виконання інвестиційних (проектів) програм":</t>
  </si>
  <si>
    <t>Код</t>
  </si>
  <si>
    <t>Показники</t>
  </si>
  <si>
    <t>6 = 5 - 4</t>
  </si>
  <si>
    <t>8 = 3 - 7</t>
  </si>
  <si>
    <t xml:space="preserve">Надходження </t>
  </si>
  <si>
    <t>х</t>
  </si>
  <si>
    <t>всього:</t>
  </si>
  <si>
    <t>Бюджет розвитку за джерелами</t>
  </si>
  <si>
    <t>Надходження із загального фонду бюджету до спеціального фонду (бюджету розвитку)</t>
  </si>
  <si>
    <t>Запозичення до бюджету</t>
  </si>
  <si>
    <t>Інші джерела</t>
  </si>
  <si>
    <t>Пояснення щодо причин відхилення фактичних надходжень від планового показника</t>
  </si>
  <si>
    <t xml:space="preserve">Видатки бюджету розвитку </t>
  </si>
  <si>
    <t>Пояснення щодо причин відхилення касових видатків від планового показника</t>
  </si>
  <si>
    <t>Пояснення щодо причин відхилення фактичних надходжень від касових видатків</t>
  </si>
  <si>
    <t>Всього за інвестиційними проектами</t>
  </si>
  <si>
    <t>Інвестиційний проект (програма) 1</t>
  </si>
  <si>
    <t>Пояснення щодо причин відхилення касових видатків на виконання інвестиційного проекту (програми) 1 від планового показника</t>
  </si>
  <si>
    <t>Напрям спрямування коштів (об'єкт) 1</t>
  </si>
  <si>
    <t>Напрям спрямування коштів (об'єкт) 2</t>
  </si>
  <si>
    <t>...</t>
  </si>
  <si>
    <t>Інвестиційний проект (програма) 2</t>
  </si>
  <si>
    <t>Пояснення щодо причин відхилення касових видатків на виконання інвестиційного проекту (програми) 2 від планового показника</t>
  </si>
  <si>
    <t>Капітальні видатки з утримання бюджетних установ</t>
  </si>
  <si>
    <t>5.6 "Наявність фінансових порушень за результатами контрольних заходів":</t>
  </si>
  <si>
    <t>Порушень по даній програмі за звітний період не виявлено</t>
  </si>
  <si>
    <t>5.7 "Стан фінансової дисципліни":</t>
  </si>
  <si>
    <t>Відсутня  кредиторськ заборгованість</t>
  </si>
  <si>
    <t>6. Узагальнений висновок щодо:</t>
  </si>
  <si>
    <r>
      <rPr>
        <b/>
        <sz val="12"/>
        <rFont val="Times New Roman"/>
        <family val="1"/>
        <charset val="204"/>
      </rPr>
      <t>актуальності бюджетної програми</t>
    </r>
    <r>
      <rPr>
        <sz val="12"/>
        <rFont val="Times New Roman"/>
        <family val="1"/>
        <charset val="204"/>
      </rPr>
      <t xml:space="preserve"> - Програма направлена на підвищення рівня надання медичної допомоги та збереження здоров'я населення</t>
    </r>
  </si>
  <si>
    <r>
      <rPr>
        <b/>
        <sz val="12"/>
        <rFont val="Times New Roman"/>
        <family val="1"/>
        <charset val="204"/>
      </rPr>
      <t>ефективності бюджетної програми</t>
    </r>
    <r>
      <rPr>
        <sz val="12"/>
        <rFont val="Times New Roman"/>
        <family val="1"/>
        <charset val="204"/>
      </rPr>
      <t xml:space="preserve"> - Забезпечено надання населенню  медичної допомоги</t>
    </r>
  </si>
  <si>
    <r>
      <rPr>
        <b/>
        <sz val="12"/>
        <rFont val="Times New Roman"/>
        <family val="1"/>
        <charset val="204"/>
      </rPr>
      <t>корисності бюджетної програми</t>
    </r>
    <r>
      <rPr>
        <sz val="12"/>
        <rFont val="Times New Roman"/>
        <family val="1"/>
        <charset val="204"/>
      </rPr>
      <t xml:space="preserve"> -Забезпечено 221111 відвідувань,  8605 осіб проліковано в стаціонарі.</t>
    </r>
  </si>
  <si>
    <t xml:space="preserve">В 2020 році зменшилось кількість відвідувань та проліковано осіб порівняно з попереднім роком у зв'язку з пандемією КОВІД-19, діякі відділення не працювали, а були перепрофільвані в провізорні відділення для приймання хаорих на КОВІД-19 </t>
  </si>
  <si>
    <r>
      <rPr>
        <b/>
        <sz val="12"/>
        <rFont val="Times New Roman"/>
        <family val="1"/>
        <charset val="204"/>
      </rPr>
      <t>довгострокових наслідків бюджетної програми</t>
    </r>
    <r>
      <rPr>
        <sz val="12"/>
        <rFont val="Times New Roman"/>
        <family val="1"/>
        <charset val="204"/>
      </rPr>
      <t xml:space="preserve"> - Має довготривалий термін дії.</t>
    </r>
  </si>
  <si>
    <t>Оцінка ефективності бюджетної програми за 2020 рік</t>
  </si>
  <si>
    <t>.0212141</t>
  </si>
  <si>
    <t>.0763</t>
  </si>
  <si>
    <t>Запобігання розвитку у людей таких небезпечних хвороб як сказ та правець, шляхом забезпечення профілактичних заходів.</t>
  </si>
  <si>
    <t>5.1 «Виконання бюджетної програми за напрямами використання бюджетних коштів»:                                                    ( тис.грн)</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</si>
  <si>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Відхилення касових видатків від планових пояснюється  економією коштів від закупівлі</t>
    </r>
  </si>
  <si>
    <t>Профілактика  сказу постраждалих від укусів тварин (недопущення захворювання)</t>
  </si>
  <si>
    <t xml:space="preserve">5.3. «Виконання результативних показників бюджетної програми за напрямками використання бюджетних коштів»    </t>
  </si>
  <si>
    <t>Видатки на забезпечення медикаментами на імунопрофілактику</t>
  </si>
  <si>
    <t>Кількість діючих програм по імунопрофілактиці інфекційних захворювань</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</si>
  <si>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Залишок плану.</t>
    </r>
  </si>
  <si>
    <t>Кількість хворих забезпечених медикаментами на імунопрофілактику</t>
  </si>
  <si>
    <t>Кількість прийнятих рішень</t>
  </si>
  <si>
    <t>вартість однієї вакини</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</si>
  <si>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збільшилась кількість звернень </t>
    </r>
  </si>
  <si>
    <t>забезпеченість медикамнтами на імунопрофілактику від потреби</t>
  </si>
  <si>
    <t>Темп зростання обсягу видатків на імунопрофілактику</t>
  </si>
  <si>
    <r>
      <t>Пояснення щодо збільшення (зменшення) обсягів проведених видатків (наданих кредитів) порівняно із аналогічними показниками попереднього року:</t>
    </r>
    <r>
      <rPr>
        <b/>
        <i/>
        <sz val="11"/>
        <rFont val="Times New Roman"/>
        <family val="1"/>
        <charset val="204"/>
      </rPr>
      <t xml:space="preserve"> </t>
    </r>
    <r>
      <rPr>
        <i/>
        <sz val="11"/>
        <color rgb="FF0070C0"/>
        <rFont val="Times New Roman"/>
        <family val="1"/>
        <charset val="204"/>
      </rPr>
      <t>зменшення обсягу видатків для забезпеення медикаментами на імунопрофілактику відбулось через економію коштів від закупівлі</t>
    </r>
  </si>
  <si>
    <t>зменшення обсягу видатків для забезпеення медикаментами на імунопрофілактику відбулось через економію коштів від закупівлі</t>
  </si>
  <si>
    <t>кредиторська заборгованість</t>
  </si>
  <si>
    <t>кількість придбаних вакцин</t>
  </si>
  <si>
    <t>Забезпеченість медикаментами на імунопрофілактику від потреби</t>
  </si>
  <si>
    <t>Кількість хворих забезпечених медикаментами на імунопрофілактику зменшилась</t>
  </si>
  <si>
    <t>Кошти направлені  на забезпечення постраждалих від укусів тварин вакцинами від сказу.</t>
  </si>
  <si>
    <r>
      <t>5.7    «Стан фінансової дисципліни» :</t>
    </r>
    <r>
      <rPr>
        <i/>
        <sz val="11"/>
        <color rgb="FF0070C0"/>
        <rFont val="Times New Roman"/>
        <family val="1"/>
        <charset val="204"/>
      </rPr>
      <t xml:space="preserve"> Станом на 01.01.2021 р.    кредиторська  та дебіторська  заборгованість відсутня</t>
    </r>
  </si>
  <si>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запобігання розвитку у людей таких небезпечних хвороб як сказ та правець, шляхом забезпечення профілактичних заходів.</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</si>
  <si>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Отримали  вакцини 80 осіб.</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</si>
  <si>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Недопущення розвитку небезпечних хвороб(сказу, правцю).</t>
    </r>
  </si>
  <si>
    <t>.0212143</t>
  </si>
  <si>
    <t>Програми і централізовані заходи профілактики ВІЛ-інфекції/СНІДу</t>
  </si>
  <si>
    <t>Підвищення рівня надання медичної допомоги та збереження здоров'я населення</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</si>
  <si>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Залишок плану</t>
    </r>
  </si>
  <si>
    <t>Зниження рівня захворюваності</t>
  </si>
  <si>
    <t>5.3. «Виконання результативних показників бюджетної програми за напрямками використання бюджетних коштів»     (грн.)</t>
  </si>
  <si>
    <t>затрат</t>
  </si>
  <si>
    <t>видатки на забезпечення діагностування ВІЛ-інфекції/СНІду</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</si>
  <si>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залишок планових призначень</t>
    </r>
  </si>
  <si>
    <t>кількість відвідувань кабінету "Довіри"</t>
  </si>
  <si>
    <t>кількість осіб, що перебувають на обліку</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</si>
  <si>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зросла  кількість пацієнтів</t>
    </r>
  </si>
  <si>
    <t>кількість осіб, що обстежені методом ІФА кабінету "Довіри"</t>
  </si>
  <si>
    <t>кількість осіб, що обстежені методом ІФА по стаціонару</t>
  </si>
  <si>
    <t>кількість осіб, що обстежені швидкими тестами по кабінету "Довіра"</t>
  </si>
  <si>
    <t>кількість осіб, що обстежені швидкими тестами по стаціонару</t>
  </si>
  <si>
    <t>кількість хворих, що пройшли специфічні обстеження (ВН, СДЧ+)</t>
  </si>
  <si>
    <t>кількість осіб, взятих на облік всього</t>
  </si>
  <si>
    <t>кількість осіб, взятих на облік зі СНІДом</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</si>
  <si>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зросла  кількість зроблених швидких тестів по стаціонару, зменшилась кількість осіб взятих на облік (тривалий карантинний період через пандемію)</t>
    </r>
  </si>
  <si>
    <t>% взятих на облік від кількості звернень</t>
  </si>
  <si>
    <t>% взятих на облік зі СНІДом</t>
  </si>
  <si>
    <t>5.4 « Виконання показників бюджетної програми порівняно із показниками попереднього року»:    (грн)</t>
  </si>
  <si>
    <r>
      <t>Пояснення щодо збільшення (зменшення) обсягів проведених видатків (наданих кредитів) порівняно із аналогічними показниками попереднього року:</t>
    </r>
    <r>
      <rPr>
        <b/>
        <i/>
        <sz val="11"/>
        <rFont val="Times New Roman"/>
        <family val="1"/>
        <charset val="204"/>
      </rPr>
      <t xml:space="preserve"> </t>
    </r>
    <r>
      <rPr>
        <i/>
        <sz val="11"/>
        <color rgb="FF0070C0"/>
        <rFont val="Times New Roman"/>
        <family val="1"/>
        <charset val="204"/>
      </rPr>
      <t>Зменшення видатків у зв'язку з періодом пандемії</t>
    </r>
  </si>
  <si>
    <t>Зменшення видатків у зв'язку з періодом пандемії</t>
  </si>
  <si>
    <t>кількість осіб, що обстежені швидкими тестами по кабінету "Довіри"</t>
  </si>
  <si>
    <t xml:space="preserve"> зросла значно кількість осіб, що обстежені швидкими тестами по стаціонару</t>
  </si>
  <si>
    <t>Кошти направлені  на зниження рівня захворюваності і смертності від ВІЛ-інфекції/СНІДу, надання якісних і доступних послуг з профілактики та діагностики ВІЛ-інфекції</t>
  </si>
  <si>
    <r>
      <t>5.7    «Стан фінансової дисципліни» :</t>
    </r>
    <r>
      <rPr>
        <i/>
        <sz val="11"/>
        <color rgb="FF0070C0"/>
        <rFont val="Times New Roman"/>
        <family val="1"/>
        <charset val="204"/>
      </rPr>
      <t xml:space="preserve"> Стан  фінансової  дисципліни високий.</t>
    </r>
  </si>
  <si>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зниження рівня захворюваності і смертності від ВІЛ-інфекції/СНІДу, надання якісних і доступних послуг з профілактики та діагностики ВІЛ-інфекції</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</si>
  <si>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Надання якісних і доступних послуг з профілактики та діагностики ВІЛ-інфекції</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</si>
  <si>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Програма надання послуг з профілактики та діагностики ВІЛ-інфекції</t>
    </r>
  </si>
  <si>
    <r>
      <rPr>
        <b/>
        <sz val="11"/>
        <rFont val="Times New Roman"/>
        <family val="1"/>
        <charset val="204"/>
      </rPr>
      <t>довгострокових наслідків бюджетної програми</t>
    </r>
    <r>
      <rPr>
        <sz val="11"/>
        <rFont val="Times New Roman"/>
        <family val="1"/>
        <charset val="204"/>
      </rPr>
      <t xml:space="preserve"> - </t>
    </r>
    <r>
      <rPr>
        <i/>
        <sz val="11"/>
        <color rgb="FF0070C0"/>
        <rFont val="Times New Roman"/>
        <family val="1"/>
        <charset val="204"/>
      </rPr>
      <t xml:space="preserve">Має довгостроковий термін дії.  </t>
    </r>
  </si>
  <si>
    <t>ОЦІНКА ЕФЕКТИВНОСТІ БЮДЖЕТНОЇ ПРОГРАМИ</t>
  </si>
  <si>
    <t xml:space="preserve">за 2020рік </t>
  </si>
  <si>
    <t xml:space="preserve">1. 0200000                                                          Виконком Ніжинської міської ради </t>
  </si>
  <si>
    <t xml:space="preserve">   (КПКВК ДБ (МБ))                                                                  (найменування головного розпорядника) </t>
  </si>
  <si>
    <t xml:space="preserve">  (КПКВК ДБ (МБ))                                                                    (найменування відповідального виконавця) </t>
  </si>
  <si>
    <t>3. 0212111            0726          Первинна медична допомога населенню, що надається центрами первинної медичної  (медико-санітарної) допомоги</t>
  </si>
  <si>
    <t xml:space="preserve">  (КПКВК ДБ (МБ))           (КФКВК)                 (найменування бюджетної програми) </t>
  </si>
  <si>
    <r>
      <t>4. Мета бюджетної програми:</t>
    </r>
    <r>
      <rPr>
        <sz val="12"/>
        <color rgb="FF0070C0"/>
        <rFont val="Times New Roman"/>
        <family val="1"/>
        <charset val="204"/>
      </rPr>
      <t xml:space="preserve"> </t>
    </r>
    <r>
      <rPr>
        <i/>
        <sz val="12"/>
        <color rgb="FF0070C0"/>
        <rFont val="Times New Roman"/>
        <family val="1"/>
        <charset val="204"/>
      </rPr>
      <t>Зміцнення та поліпшення здоров'я населення шляхом звбезпечення потреб населення у первинній допомозі</t>
    </r>
  </si>
  <si>
    <r>
      <t>Пояснення щодо причин відхилення касових видатків (наданих кредитів) від планового показника </t>
    </r>
    <r>
      <rPr>
        <i/>
        <sz val="12"/>
        <color rgb="FF0070C0"/>
        <rFont val="Times New Roman"/>
        <family val="1"/>
        <charset val="204"/>
      </rPr>
      <t>Залишок  планових призначень</t>
    </r>
  </si>
  <si>
    <t>Оплата послуг з теплопостачання, водопостачання і водовідведення, електроенергії, природного газу, відшкодування вартості фактично спожитих послуг з теплопостачання, водопостачання і водовідведення, електроенергії, природного газу по орендованих приміщеннях та по спільному використанню мереж</t>
  </si>
  <si>
    <t>Відшкодування аптечним закладам вартості лікарських засобів, відпущених за рецептами лікарів безоплатно або на пільгових умовах окремим групам населення та хворим на певні категорії захворювань у разі їх амбулаторного лікування</t>
  </si>
  <si>
    <t>Покращення якості життя дітей з інвалідністю хворих на фенілкетонурію шляхом забеззпечення їх продуктами лікувального харчування</t>
  </si>
  <si>
    <t>(тис. грн.) </t>
  </si>
  <si>
    <t>Пояснення причин відхилення фактичних обсягів надходжень від планових </t>
  </si>
  <si>
    <t>1.1. </t>
  </si>
  <si>
    <t>видатки на оплату послуг з теплопостачання, водопостачання і водовідведення, розподіл та постачання електроенергії, природного газу</t>
  </si>
  <si>
    <t>видатки на відшкодування вартості лікарських засобів для забезпечення пацієнтів з окремих груп населення та хворих на  певні категорії захворювань у разі їх амбулаторного лікування</t>
  </si>
  <si>
    <t>видатки на придбання лікувального харчування  для дітей хворих на фенілкетонурію</t>
  </si>
  <si>
    <r>
      <rPr>
        <b/>
        <sz val="12"/>
        <color indexed="8"/>
        <rFont val="Times New Roman"/>
        <family val="1"/>
        <charset val="204"/>
      </rPr>
      <t>Пояснення щодо розбіжностей між фактичними та плановими результативними показниками:</t>
    </r>
    <r>
      <rPr>
        <sz val="12"/>
        <color indexed="8"/>
        <rFont val="Times New Roman"/>
        <family val="1"/>
        <charset val="204"/>
      </rPr>
      <t xml:space="preserve"> </t>
    </r>
    <r>
      <rPr>
        <i/>
        <sz val="12"/>
        <color rgb="FF0070C0"/>
        <rFont val="Times New Roman"/>
        <family val="1"/>
        <charset val="204"/>
      </rPr>
      <t>Відхилення окремих показників від запланованих, зокрема щодо обсягу видатків на виконання завдань програми, обумовлено : -  економією бюджетних коштів під час закупівлі продуктів лікувального харчування;  - відновленням видатків на оплату комунальних послуг Орендарями приміщень</t>
    </r>
  </si>
  <si>
    <t>1.2. </t>
  </si>
  <si>
    <t>загальна площа приміщень структурних підрозділів, що надають первинну медичну допомогу населенню, в т.ч. орендованих</t>
  </si>
  <si>
    <t>загальна кількість населення, якому надається первинна медична  допомога (кількість населення, яке уклало ''Декларації про вибір лікаря, який надає первинну медичну допомогу'')</t>
  </si>
  <si>
    <t>кількість пацієнтів з окремих груп населення та хворих на певні категорії захворювань, що потребують забезпечення лікарськими засобами та перебувають на обліку</t>
  </si>
  <si>
    <t>кількість дітей хворих на фенілкетонурію, що потребують забезпечення продуктами лікувального харчування</t>
  </si>
  <si>
    <r>
      <rPr>
        <b/>
        <sz val="12"/>
        <color indexed="8"/>
        <rFont val="Times New Roman"/>
        <family val="1"/>
        <charset val="204"/>
      </rPr>
      <t>Пояснення щодо розбіжностей між фактичними та плановими результативними показниками:</t>
    </r>
    <r>
      <rPr>
        <b/>
        <i/>
        <sz val="12"/>
        <color indexed="8"/>
        <rFont val="Times New Roman"/>
        <family val="1"/>
        <charset val="204"/>
      </rPr>
      <t xml:space="preserve"> </t>
    </r>
  </si>
  <si>
    <t>1.3. </t>
  </si>
  <si>
    <t>сума видатків на оплату (відшкодування вартості) послуг з теплопостачання, водопостачання і водовідведення, розподілу (передачі) та споживання електроенергії, природного газу   на 1 декларанта</t>
  </si>
  <si>
    <t>сума видатків на оплату (відшкодування вартості) послуг з теплопостачання, водопостачання і водовідведення, розподілу (передачі) та споживання електроенергії, природного газу на 1кв. м площ приміщень структурних підроз. первинну медичну допомогу населенню</t>
  </si>
  <si>
    <t>витрати на відшкодування вартості лікарських засобів на 1 особу  з числа  окремих груп населення або з числак хворих на певні категорії захворювань</t>
  </si>
  <si>
    <t>сума видатків на придбання лікувального харчування на 1 дитину хвору на фенілкетонурію</t>
  </si>
  <si>
    <r>
      <rPr>
        <b/>
        <sz val="12"/>
        <color indexed="8"/>
        <rFont val="Times New Roman"/>
        <family val="1"/>
        <charset val="204"/>
      </rPr>
      <t>Пояснення щодо розбіжностей між фактичними та плановими результативними показниками</t>
    </r>
    <r>
      <rPr>
        <sz val="12"/>
        <color indexed="8"/>
        <rFont val="Times New Roman"/>
        <family val="1"/>
        <charset val="204"/>
      </rPr>
      <t xml:space="preserve">: </t>
    </r>
    <r>
      <rPr>
        <i/>
        <sz val="12"/>
        <color rgb="FF0070C0"/>
        <rFont val="Times New Roman"/>
        <family val="1"/>
        <charset val="204"/>
      </rPr>
      <t>Відхилення окремих показників від запланованих, зокрема щодо обсягу видатків на виконання завдань програми, обумовлено : -  економією бюджетних коштів під час закупівлі продуктів лікувального харчування;  - відновленням видатків на оплату комунальних послуг Орендарями приміщень</t>
    </r>
  </si>
  <si>
    <t>1.4. </t>
  </si>
  <si>
    <t>забезпечення температурного режиму в оглядових, процедурних</t>
  </si>
  <si>
    <t>забезпечення температурного режиму в приміщення, в яких знаходяться пацієнти</t>
  </si>
  <si>
    <t>динаміка витрат на  забезпечення лікарськими засобами пацієнтів з окремих груп населення  та хворих на певні категорії  захворювань</t>
  </si>
  <si>
    <t>динаміка витрат на  забезпечення продуктами лікувального харчування дітей хворих на фенілкетонурію</t>
  </si>
  <si>
    <r>
      <rPr>
        <b/>
        <sz val="12"/>
        <color indexed="8"/>
        <rFont val="Times New Roman"/>
        <family val="1"/>
        <charset val="204"/>
      </rPr>
      <t>Пояснення щодо розбіжностей між фактичними та плановими результативними показниками:</t>
    </r>
    <r>
      <rPr>
        <sz val="12"/>
        <color indexed="8"/>
        <rFont val="Times New Roman"/>
        <family val="1"/>
        <charset val="204"/>
      </rPr>
      <t xml:space="preserve"> </t>
    </r>
  </si>
  <si>
    <t>В звітному періоді  відхилення   за рахунок економного використання  бюджетних ресурсів</t>
  </si>
  <si>
    <t>Кошти направлені  на забезпечення  населення   медичними послугами, надання первинної мед.допомоги</t>
  </si>
  <si>
    <t xml:space="preserve">Попередній рік </t>
  </si>
  <si>
    <t xml:space="preserve">Звітний рік  </t>
  </si>
  <si>
    <r>
      <rPr>
        <b/>
        <sz val="12"/>
        <color indexed="8"/>
        <rFont val="Times New Roman"/>
        <family val="1"/>
        <charset val="204"/>
      </rPr>
      <t>Пояснення щодо збільшення (зменшення) обсягів проведених видатків (наданих кредитів) порівняно із аналогічними показниками попереднього року-</t>
    </r>
    <r>
      <rPr>
        <i/>
        <sz val="12"/>
        <color rgb="FF0070C0"/>
        <rFont val="Times New Roman"/>
        <family val="1"/>
        <charset val="204"/>
      </rPr>
      <t xml:space="preserve"> кошти виділені  відповідно до потреби</t>
    </r>
  </si>
  <si>
    <t>Оплата послуг з енергоносіїв по орендованих приміщеннях, по спільному використанню мереж</t>
  </si>
  <si>
    <t>Відшкодування варстоті лікарських засобів, безоплатно або на пільгових умовах відпущених через аптечну мережу пільговим категоріям насалення та хворим з орфанними захворюваннями за рецептами лікарів</t>
  </si>
  <si>
    <t>Придбання матеріальних цінностей для проведення поточного ремонту приміщень амбулаторій загальної практики сімейної медицини</t>
  </si>
  <si>
    <t>Забезпечення осіб з інвалідністю, дітей з інваліднісью з вираженим порушенням функцій органів та систем технічними засобами відповідно до індивідуальних програм реабілітації</t>
  </si>
  <si>
    <t>видатки на придбання лікувального харчування на дітей хворих на фенілкетонурію</t>
  </si>
  <si>
    <r>
      <rPr>
        <b/>
        <sz val="12"/>
        <color indexed="8"/>
        <rFont val="Times New Roman"/>
        <family val="1"/>
        <charset val="204"/>
      </rPr>
      <t>Пояснення щодо збільшення (зменшення) обсягів проведених видатків (наданих кредитів) за напрямом використання бюджетних коштів порівняно із аналогічними показниками попереднього року, а також щодо змін у структурі напрямів використання коштів</t>
    </r>
    <r>
      <rPr>
        <sz val="12"/>
        <color indexed="8"/>
        <rFont val="Times New Roman"/>
        <family val="1"/>
        <charset val="204"/>
      </rPr>
      <t xml:space="preserve">  - </t>
    </r>
    <r>
      <rPr>
        <i/>
        <sz val="12"/>
        <color rgb="FF0070C0"/>
        <rFont val="Times New Roman"/>
        <family val="1"/>
        <charset val="204"/>
      </rPr>
      <t>в попреденьому  періоді проводилось фінансування  по одним  напрямкам використання  коштів, а  в  звітному  -  по  інших</t>
    </r>
  </si>
  <si>
    <t>видатки на відшкодування вартості лікарських засобів для забезпечення пацієнтів пільгових категорій, хворих на орфанні захворювання</t>
  </si>
  <si>
    <t>видатки на придбання технічних засобів для осіб з інвалідністю, дітей з інвалідністю з аираженим порушенням функцій органів та систем</t>
  </si>
  <si>
    <t>витрати на придбання матеріальнихцінностей для проведення поточних ремонтва амбулаторій</t>
  </si>
  <si>
    <t>видатки на придбання лікувального харчування для дітей, хворих на фенілкетонурію</t>
  </si>
  <si>
    <t>кількість прикріпленого населення</t>
  </si>
  <si>
    <t xml:space="preserve">кількість пролікованих хворих </t>
  </si>
  <si>
    <t>загальна площа приміщень структурних підрозділів, що надають первинну медичну допомогу населенню, в т.ч.орендованих</t>
  </si>
  <si>
    <t>кількість пацієнтів, пільгових категорій та хворих на орфанні (рідкісні) захворювання, що потребують забезпечення лікарськими засобами</t>
  </si>
  <si>
    <t>кількість осіб з інвалідністю, дітей з інвалідністю, що потребують забезпечення технічними засобами</t>
  </si>
  <si>
    <t>кількість приміщень, що потребують поточного ремонту</t>
  </si>
  <si>
    <t>кількість пацієнтів, хворих на фенілкетонурію</t>
  </si>
  <si>
    <t>кількість прикріпленого населення на 1 лікаря, який надає первинну допомогу</t>
  </si>
  <si>
    <t>середня кількість відвідувань на 1 лікаря</t>
  </si>
  <si>
    <t>середня сума видатків на придбання одиниці обладнання</t>
  </si>
  <si>
    <t>середня сума видатків на виконання етапу робіт з реконструкції</t>
  </si>
  <si>
    <t>сума видатків на оплату послуг з теплопостачання, водопостачання, розподілу та споживання електроенергії, природного газу на 1 пролікованого хворого</t>
  </si>
  <si>
    <t>сума витрат на оплату послуг енергоносіїв на 1 м.кв. площ приміщень структурних підрозділів</t>
  </si>
  <si>
    <t>витрати на відшкодування вартості лікарських засобів на 1 особу з числа пільгових категорій або з числа хворих на орфанні захворювання</t>
  </si>
  <si>
    <t>витрати на придбання технічних засобів в розрахунку на 1 особу з інвалідністю чи дитину з інвалідністю</t>
  </si>
  <si>
    <t>витрати матеріальних цінностей на проведення поточного ремонту в розрахунку на одне пиміщення</t>
  </si>
  <si>
    <t>витрати на придбання лікувального харчування з розрахунку на 1 дитину, хвору на фенілкетонурію</t>
  </si>
  <si>
    <t>динаміка витрат на забезпечення лікарськими засобами 1 особи з числа пільгових категорій або з числа хворих на орфанні захворювання</t>
  </si>
  <si>
    <t>динаміка витрат на забезпечення технічними засобами 1 особи з інвалідністю чи дитини з інвалідністю</t>
  </si>
  <si>
    <t>динаміка витрат на забезпечення продуктами лікувального харчування дітей хворих на фенілкетонурію</t>
  </si>
  <si>
    <t>В звітному періоді  було змінено напрями використання коштів по проограмі.</t>
  </si>
  <si>
    <t>.2.1.</t>
  </si>
  <si>
    <t>.2.2.</t>
  </si>
  <si>
    <t>Кредиторська та дебіторська заборгованість станом на 01.01.2021 року відсутня.</t>
  </si>
  <si>
    <r>
      <rPr>
        <b/>
        <sz val="12"/>
        <color theme="1"/>
        <rFont val="Times New Roman"/>
        <family val="1"/>
        <charset val="204"/>
      </rPr>
      <t>актуальності бюджетної програми</t>
    </r>
    <r>
      <rPr>
        <sz val="12"/>
        <color theme="1"/>
        <rFont val="Times New Roman"/>
        <family val="1"/>
        <charset val="204"/>
      </rPr>
      <t xml:space="preserve"> - програма направлення  на надання первинної медичної  допомоги населенню, що надається центрами первинної медичної допомоги</t>
    </r>
  </si>
  <si>
    <r>
      <rPr>
        <b/>
        <sz val="12"/>
        <color theme="1"/>
        <rFont val="Times New Roman"/>
        <family val="1"/>
        <charset val="204"/>
      </rPr>
      <t>ефективності бюджетної програми</t>
    </r>
    <r>
      <rPr>
        <sz val="12"/>
        <color theme="1"/>
        <rFont val="Times New Roman"/>
        <family val="1"/>
        <charset val="204"/>
      </rPr>
      <t xml:space="preserve"> - забезпечено  діагностування і виявлення захворювання на ранніх стадіях та надання первинної медичної допомоги</t>
    </r>
  </si>
  <si>
    <r>
      <rPr>
        <b/>
        <sz val="12"/>
        <color theme="1"/>
        <rFont val="Times New Roman"/>
        <family val="1"/>
        <charset val="204"/>
      </rPr>
      <t>корисності бюджетної програми</t>
    </r>
    <r>
      <rPr>
        <sz val="12"/>
        <color theme="1"/>
        <rFont val="Times New Roman"/>
        <family val="1"/>
        <charset val="204"/>
      </rPr>
      <t xml:space="preserve"> - забезпечено  надання первинної медичної  допомоги населенню</t>
    </r>
  </si>
  <si>
    <r>
      <rPr>
        <b/>
        <sz val="12"/>
        <color theme="1"/>
        <rFont val="Times New Roman"/>
        <family val="1"/>
        <charset val="204"/>
      </rPr>
      <t>довгострокових наслідків бюджетної програми</t>
    </r>
    <r>
      <rPr>
        <sz val="12"/>
        <color theme="1"/>
        <rFont val="Times New Roman"/>
        <family val="1"/>
        <charset val="204"/>
      </rPr>
      <t xml:space="preserve"> - програма має довгостроковий строк дії</t>
    </r>
  </si>
  <si>
    <t>.0212030</t>
  </si>
  <si>
    <t>.0733</t>
  </si>
  <si>
    <t>Лікарсько-акушерська допомога вагітним, породіллям та новонародженим</t>
  </si>
  <si>
    <t xml:space="preserve">(найменування бюджетної програми) </t>
  </si>
  <si>
    <t>Підвищення рівня надання медичної допомоги вагітним, роділлям, породіллям та новонародженим у лікувально-профілактичних закладах</t>
  </si>
  <si>
    <t>Касові видатки загального фонду менше затверджених паспортом бюджетної програми  на 92455,64 грн. по причині  надходжень в кінці  року  відшкодування  комунальних  послуг  від  орендарів  та  спільного  використання  електромережі, касові  видатки  спеціального  фонду  менше бюджетних призначень  на 73грн. по причині економії від проведення публічних закупівель</t>
  </si>
  <si>
    <t>Міська цільова програма "Фінансової підтримки та розвитку "КНП Ніжинський міський пологовий будинок" на 2020-2022 роки"</t>
  </si>
  <si>
    <t>Пояснення причин відхилень фактичних обсягів надходжень від планових - залишок плану</t>
  </si>
  <si>
    <t>Кількість пологових будинків</t>
  </si>
  <si>
    <t>Кількість ліжок</t>
  </si>
  <si>
    <t>Кількість штатних одиниць:</t>
  </si>
  <si>
    <t xml:space="preserve">    в т.ч.лікарів,</t>
  </si>
  <si>
    <t xml:space="preserve">   медперсоналу</t>
  </si>
  <si>
    <t>Загальна площа пологового будинку</t>
  </si>
  <si>
    <t>В т.ч. знаходиться в оренді</t>
  </si>
  <si>
    <t>Обсяг видатків на придбання обладнання та предметів довгострокового користування</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</si>
  <si>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п1.3,1.4,1.5 - станом на 01.01.2021р. є вакантні 11 посад: 5,5ст. лікарів, 4,5ст. середнього мед.персоналу,  1ст ліфтера, 0,5ст інженера, 0,5ст водія;   п.1.8 - економія коштів при проведенні публічних закупівель. </t>
    </r>
  </si>
  <si>
    <t>Кількість ліжко-днів</t>
  </si>
  <si>
    <t>Кількість породіль</t>
  </si>
  <si>
    <t>Кількість обстежень</t>
  </si>
  <si>
    <t>Кількість укладених договорів</t>
  </si>
  <si>
    <t>Кількість одиниць обладвнання, яке планується придбати</t>
  </si>
  <si>
    <t>Кількість жінок , які вчасно стали на облік</t>
  </si>
  <si>
    <t>Середня тривалість перебування у пологовому будинку</t>
  </si>
  <si>
    <t>Вартість 1 ліжко-дня медикаментозного забезпечення</t>
  </si>
  <si>
    <t>Вартість 1 ліжко-дня харчування</t>
  </si>
  <si>
    <t>Середня вартість1 ліжко-дня</t>
  </si>
  <si>
    <t>Середня вартість 1 м2 оренди</t>
  </si>
  <si>
    <t>середні видатки на придбання комп`ютерного обладнання та предметів довгострокового користування</t>
  </si>
  <si>
    <t>зниження кількості кесаревих розтинів</t>
  </si>
  <si>
    <t>зменшення кількості орендарів, які невчасно сплачують оренду</t>
  </si>
  <si>
    <t>Рівень виконання завдання придбання обладнання</t>
  </si>
  <si>
    <t>Кількість кесаревих розтинів порівняно з минулим роком збільшилась, збільшилась кількість других кесаревих розтинів після першого кесаревого розтину за медичними показами.</t>
  </si>
  <si>
    <t>Вцілому за всіма напрямами досягнуто запланованих показників</t>
  </si>
  <si>
    <t>Завдання 1. Забезпечення надання належної лікарсько-акушерської допомоги вагітним, роділлям, породіллям та новонародженим. Витрати ресурсів на одиницю продукту в середньому , кількість продукту відповідає плановим показникам
Завдання 2. Придбання обладнання та предметів довгострокового користування. Витрати ресурсів на одиницю продукції відповідають плановим показникам</t>
  </si>
  <si>
    <r>
      <t xml:space="preserve">Пояснення щодо збільшення (зменшення) обсягів проведених видатків (наданих кредитів) порівняно із аналогічними показниками попереднього року </t>
    </r>
    <r>
      <rPr>
        <i/>
        <sz val="11"/>
        <color rgb="FF0070C0"/>
        <rFont val="Times New Roman"/>
        <family val="1"/>
        <charset val="204"/>
      </rPr>
      <t>Видатки  бюджетної програми 2020 року зменшились  у  зв’язку зі зміною порядку фінансування медичної галузі в межах медичної реформи та оплатою медичних послуг населенню згідно договору з НСЗУ</t>
    </r>
  </si>
  <si>
    <t>Забезпечення надання належної лікарсько-акушерської допомоги вагітним, породіллям та новонародженим</t>
  </si>
  <si>
    <t>Проведення капітального ремонту</t>
  </si>
  <si>
    <t>Придбання обладнання і предметів довгострокового користування</t>
  </si>
  <si>
    <t xml:space="preserve">Міська цільова програма "Фінансової підтримки та розвитку "КНП Ніжинський міський пологовий будинок" </t>
  </si>
  <si>
    <t>Видатки  бюджетної програми 2020 року зменшились  у  зв’язку зі зміною порядку фінансування медичної галузі в межах медичної реформи та оплатою медичних послуг населенню згідно договору з НСЗУ</t>
  </si>
  <si>
    <t>погашення кредиторської заборгованості минулих років</t>
  </si>
  <si>
    <t>Обсяги видатків на проведення кап.ремонту</t>
  </si>
  <si>
    <t>Обсяги видатків на придбання  обладнання і предметів довгострокового користування</t>
  </si>
  <si>
    <t>Кількість об'єктів, що планується відремонтувати</t>
  </si>
  <si>
    <t xml:space="preserve">середня вартість ремонту одного об’єкта </t>
  </si>
  <si>
    <t>рівень виконання завдання проведення капітального ремонту</t>
  </si>
  <si>
    <t>рівень погашення кредиторської забаргованості</t>
  </si>
  <si>
    <t xml:space="preserve">Виконано заходи економії використання бюджетних коштів </t>
  </si>
  <si>
    <t>Надходження із заг. фонду бюджету до спецфонду (бюджету розвитку)</t>
  </si>
  <si>
    <r>
      <t xml:space="preserve">Пояснення щодо причин відхилення касових видатків від планового показника  </t>
    </r>
    <r>
      <rPr>
        <i/>
        <sz val="11"/>
        <color rgb="FF0070C0"/>
        <rFont val="Times New Roman"/>
        <family val="1"/>
        <charset val="204"/>
      </rPr>
      <t xml:space="preserve"> </t>
    </r>
  </si>
  <si>
    <r>
      <t>5.7    «Стан фінансової дисципліни» :</t>
    </r>
    <r>
      <rPr>
        <i/>
        <sz val="11"/>
        <color rgb="FF0070C0"/>
        <rFont val="Times New Roman"/>
        <family val="1"/>
        <charset val="204"/>
      </rPr>
      <t xml:space="preserve"> Станом на 01.01.2021р.  Відсутня кредиторська  заборгованість та дебіторська  заборгованість</t>
    </r>
  </si>
  <si>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підвищення рівня надання медичної допомоги вагітним, роділлям, породіллям та новонародженим у лікувально-профілактичних закладах</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</si>
  <si>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Забезпечено надання належної лікарсько-акушерської допомоги вагітним, породіллям та новонародженим. </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</si>
  <si>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Вчасно  стали на облік 535 жінок, проведено 770 пологів,23,5тис.грн. обстежень</t>
    </r>
  </si>
  <si>
    <t>.0212142</t>
  </si>
  <si>
    <t>Програми і централізовані заходи боротьби з туберкульозом</t>
  </si>
  <si>
    <t>Підвищення рівня надання первинної медичної допомоги, зміцнення та поліпшення здоров’я населення</t>
  </si>
  <si>
    <t>5.1 «Виконання бюджетної програми за напрямами використання бюджетних коштів»:                                                    ( тис. грн)</t>
  </si>
  <si>
    <t>Придбання туберкуліну (в комплекті з шприцами та голками) для проведення туберкулінодіагностики населення</t>
  </si>
  <si>
    <t>5.2 «Виконання бюджетної програми за джерелами надходжень спеціального фонду»                     (грн.)</t>
  </si>
  <si>
    <t>видатки на придбання туберкуліну для проведення туберкуліноліагностики серед дитячого та підліткового населення</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</si>
  <si>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залишок плану</t>
    </r>
  </si>
  <si>
    <t>кількість дитячого та підліткового населення, що потребують проведення заходів з туберкулінодіагностики</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</si>
  <si>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Менша кількість осіб, які провакциновані, в зв'язку з причиною пандемії, спричиненої коронавірусом КОВІД-19</t>
    </r>
  </si>
  <si>
    <t>Рівень забезпеченості туберкуліном для проведення туберкулінодіагностики в розрахунку на 1 дитину (підлітка)</t>
  </si>
  <si>
    <t>темпи зростання обсягу видатків на придбання туберкуліну</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</si>
  <si>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Менша кількість осіб, які проліковані, ніж планувалос у зв'язку з пандемією КОВІД-19</t>
    </r>
  </si>
  <si>
    <t xml:space="preserve">5.4 « Виконання показників бюджетної програми порівняно із показниками попереднього року»:     </t>
  </si>
  <si>
    <r>
      <t>Пояснення щодо збільшення (зменшення) обсягів проведених видатків (наданих кредитів) порівняно із аналогічними показниками попереднього року:</t>
    </r>
    <r>
      <rPr>
        <b/>
        <i/>
        <sz val="11"/>
        <rFont val="Times New Roman"/>
        <family val="1"/>
        <charset val="204"/>
      </rPr>
      <t xml:space="preserve"> </t>
    </r>
    <r>
      <rPr>
        <i/>
        <sz val="11"/>
        <color rgb="FF0070C0"/>
        <rFont val="Times New Roman"/>
        <family val="1"/>
        <charset val="204"/>
      </rPr>
      <t>Зростання  видатків  обумовлено  потребою  для  соєчасного  виявлення хворих</t>
    </r>
  </si>
  <si>
    <t>Зростання  видатків  обумовлено  потребою  для  соєчасного  виявлення хворих</t>
  </si>
  <si>
    <t xml:space="preserve"> зросла значно кількість осіб, що потребують заходів з туберкулінодіагностики та подорожчення вартості обстеження</t>
  </si>
  <si>
    <t>Кошти направлені  на придбання туберкуліну (в комплекті з шприцами та голками) для проведення туберкулінодіагностики населення</t>
  </si>
  <si>
    <r>
      <t>5.7    «Стан фінансової дисципліни» :</t>
    </r>
    <r>
      <rPr>
        <i/>
        <sz val="11"/>
        <color rgb="FF0070C0"/>
        <rFont val="Times New Roman"/>
        <family val="1"/>
        <charset val="204"/>
      </rPr>
      <t xml:space="preserve"> Станом на 01.01.2021 р.   кредиторська  та дебіторська  заборгованість відсутня</t>
    </r>
  </si>
  <si>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зниження рівня захворюваності на туберкульоз</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</si>
  <si>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Отримали  мед.допомогу 1917 осіб</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</si>
  <si>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Забезпечення  проведення  туберкулінодіагностики.</t>
    </r>
  </si>
  <si>
    <t>.0212144</t>
  </si>
  <si>
    <t>Централізовані заходи з лікування хворих на цукровий та нецукровий діабет</t>
  </si>
  <si>
    <t>Забезпечення лікування хворих на цукровий та нецукровий діабет</t>
  </si>
  <si>
    <t>Забезпечення надання хворих на цукровий діабет препаратами інсуліну</t>
  </si>
  <si>
    <t>видатки на забезпечення медикаментами хворих на цукровий діабет</t>
  </si>
  <si>
    <t>кількість хворих на цукровий діабет, що забезпечуються препаратами інсуліну</t>
  </si>
  <si>
    <t>забезпеченість хворих на цукровий діабет препаратами інсуліну</t>
  </si>
  <si>
    <t>середня вартість медикаментів на одного хворого на місяць</t>
  </si>
  <si>
    <t>динаміка кількості хворих на цукровий діабет, забезпечених інсуліном</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</si>
  <si>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економне використання бюджетних ресурсів</t>
    </r>
  </si>
  <si>
    <r>
      <t>Пояснення щодо збільшення (зменшення) обсягів проведених видатків (наданих кредитів) порівняно із аналогічними показниками попереднього року:</t>
    </r>
    <r>
      <rPr>
        <b/>
        <i/>
        <sz val="11"/>
        <rFont val="Times New Roman"/>
        <family val="1"/>
        <charset val="204"/>
      </rPr>
      <t xml:space="preserve"> </t>
    </r>
    <r>
      <rPr>
        <i/>
        <sz val="11"/>
        <color rgb="FF0070C0"/>
        <rFont val="Times New Roman"/>
        <family val="1"/>
        <charset val="204"/>
      </rPr>
      <t>Відсутня програма в попередньому періоді</t>
    </r>
  </si>
  <si>
    <t>Відсутня програма в попередньому періоді</t>
  </si>
  <si>
    <t>Кошти направлені  на забезпечення  медикаментами хворих на цукровий діабет</t>
  </si>
  <si>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забезпечення  медикаментами хворих на цукровий діабет</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</si>
  <si>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Отримали  медикаменти 529 осіб</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</si>
  <si>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Забезпечення  медикаментами хворих на цукровий діабет</t>
    </r>
  </si>
  <si>
    <t>.0212100</t>
  </si>
  <si>
    <t>.0722</t>
  </si>
  <si>
    <t>Стоматологічна допомога населенню</t>
  </si>
  <si>
    <t>Підвищення рівня надання стоматологічної допомоги населенню</t>
  </si>
  <si>
    <r>
      <rPr>
        <b/>
        <sz val="12"/>
        <rFont val="Times New Roman"/>
        <family val="1"/>
        <charset val="204"/>
      </rPr>
      <t>Пояснення щодо причин відхилення касових видатків(наданих кредитів) від планового показника:</t>
    </r>
    <r>
      <rPr>
        <sz val="12"/>
        <rFont val="Times New Roman"/>
        <family val="1"/>
        <charset val="204"/>
      </rPr>
      <t xml:space="preserve"> </t>
    </r>
    <r>
      <rPr>
        <i/>
        <sz val="12"/>
        <color rgb="FF0070C0"/>
        <rFont val="Times New Roman"/>
        <family val="1"/>
        <charset val="204"/>
      </rPr>
      <t xml:space="preserve"> Кошти  спеціального фонду  не освоєні повністю у зв'язку з економією проведення процедури закупівель</t>
    </r>
  </si>
  <si>
    <t xml:space="preserve">Придбання предметів довгострокового користування </t>
  </si>
  <si>
    <t>Міська цільова програма надання населенню вторинної медичної допомоги на 2020 рік</t>
  </si>
  <si>
    <t xml:space="preserve">5.2 «Виконання бюджетної програми за джерелами надходжень спеціального фонду»                     </t>
  </si>
  <si>
    <r>
      <t xml:space="preserve">Пояснення причин відхилень фактичних обсягів надходжень від планових- </t>
    </r>
    <r>
      <rPr>
        <i/>
        <sz val="11"/>
        <color rgb="FF0070C0"/>
        <rFont val="Times New Roman"/>
        <family val="1"/>
        <charset val="204"/>
      </rPr>
      <t>Кошти  спеціального фонду  не освоєні повністю у зв'язку з економією проведення процедури закупівель</t>
    </r>
  </si>
  <si>
    <t>в т.ч.лікарів</t>
  </si>
  <si>
    <t>обсяг видатків на придбання комп`ютерів, стоматологічні установки</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</si>
  <si>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Залишок плану  по капітальним видаткам</t>
    </r>
  </si>
  <si>
    <t>кількість лікарських відвідувань</t>
  </si>
  <si>
    <t>кількість осіб, яким проведено планову санацію</t>
  </si>
  <si>
    <t>кількість протезувань</t>
  </si>
  <si>
    <t>обсяг видатків на медикаменти</t>
  </si>
  <si>
    <t>кількість стоматологічних установок планується придбати</t>
  </si>
  <si>
    <t>кількість пролікованих пацієнтів на одного лікаря-стоматолога</t>
  </si>
  <si>
    <t>середня вартість одного відвідування</t>
  </si>
  <si>
    <t>вартість одного протезування</t>
  </si>
  <si>
    <t>середні вирати на придбання стоматологічних установок</t>
  </si>
  <si>
    <t>відсоток повторних звернень до загальної кількості відвідувань</t>
  </si>
  <si>
    <t>відсоток санованих від кількості звернень</t>
  </si>
  <si>
    <t xml:space="preserve">рівень виконання завдання предметів довгострокового користування </t>
  </si>
  <si>
    <t xml:space="preserve">5.4 « Виконання показників бюджетної програми порівняно із показниками попереднього року»:    </t>
  </si>
  <si>
    <r>
      <t xml:space="preserve">Пояснення щодо збільшення (зменшення) обсягів проведених видатків (наданих кредитів) порівняно із аналогічними показниками попереднього року: </t>
    </r>
    <r>
      <rPr>
        <i/>
        <sz val="11"/>
        <color rgb="FF0070C0"/>
        <rFont val="Times New Roman"/>
        <family val="1"/>
        <charset val="204"/>
      </rPr>
      <t>З 01.04.2020 року стоматполіклініка переведена на платні послуги та фінансування із Національної Служби Здоров’я України (НСЗУ). З   бюджету Ніжинської міської ОТГ продовжено фінансування за оплату спожитих енергоносіїв та місцевих програм.</t>
    </r>
  </si>
  <si>
    <t>Забезпечення надання лікувально-оздоровчої та профілактичної стоматологічної допомоги</t>
  </si>
  <si>
    <t>Міська цільова програма надання  населенню вторинної медичної допомоги на 2019рік</t>
  </si>
  <si>
    <t>З 01.04.2020 року стоматполіклініка переведена на платні послуги та фінансування із Національної Служби Здоров’я України (НСЗУ). З   бюджету Ніжинської міської ОТГ продовжено фінансування за оплату спожитих енергоносіїв та місцевих програм.</t>
  </si>
  <si>
    <t>кількість техніки, яка придбана</t>
  </si>
  <si>
    <t>кількість придбаного мед.обладнання</t>
  </si>
  <si>
    <t>вартість медикаментів одного відвідування</t>
  </si>
  <si>
    <t>середні виртати на придбання одиниці мед.техніки</t>
  </si>
  <si>
    <t>середні витрати на придбання одиниці техніки</t>
  </si>
  <si>
    <t>відсоток ускладнень</t>
  </si>
  <si>
    <t>В звітному періоді  відхилення  за  рахунок  зменшення  кількості хворих із-за пандемії КОВІД-19</t>
  </si>
  <si>
    <t>Кошти направлені  на забезпечення  населення  стоматологічними послугами.</t>
  </si>
  <si>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підвищення рівня надання медичної допомоги та збереження здоровя населення</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</si>
  <si>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Забезпечення надання лікувально-оздоровчої та профілактичної стоматологічної допомоги</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</si>
  <si>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Проведено 40750 лікарських відвідувань, 7219 особам проведено планову санацію, 966 особам проведено зубопротезування.</t>
    </r>
  </si>
  <si>
    <t>.0212152</t>
  </si>
  <si>
    <t xml:space="preserve">Інші програми та заходи у сфері охорони здоров’я </t>
  </si>
  <si>
    <t>Забезпечення  проведення  інших заходів у галузі охорони здоров’я</t>
  </si>
  <si>
    <t>Забезпечення населення декретованих груп безкоштовним зубопротезуванням</t>
  </si>
  <si>
    <t>Забезпечення  доступності та якості надання спеціалізованої медичної допомоги дітям Ніжинської міської територіальної громади</t>
  </si>
  <si>
    <t>Забезпечення медикаментами та виробаими медичного призначення учасників АТО/ООС у разі стаціонарного лікування</t>
  </si>
  <si>
    <t>Видатки на забезпечення пільгового зубопротезування</t>
  </si>
  <si>
    <t>Видатки на забезпечення спеціалізованої  медичної допомоги дітям  територіальної громади м. Ніжина</t>
  </si>
  <si>
    <t>Видатки на забезпечення медикаментами та виробами медичного призначення учасників АТО у разі стаціонарного лікування</t>
  </si>
  <si>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залишок  планових  асигнувань</t>
    </r>
  </si>
  <si>
    <t>Кількість осіб, які підлягають безкоштовному зубопротезуванню / АТО/інваліди війни, ветерани праці, пенсіонери за віком</t>
  </si>
  <si>
    <t>Кількість  дітей віком до 14 років, яким надано послуги</t>
  </si>
  <si>
    <t xml:space="preserve">Кількість  учасників АТО,  які пройшли стаціонарне лікування
</t>
  </si>
  <si>
    <t>Вартість одного пільгового зубопротезування АТО/ інваліди війни, ветерани праці, пенсіонери за віком</t>
  </si>
  <si>
    <t>Вартість одного лікування дитини</t>
  </si>
  <si>
    <t>Вартість одного лікування учасника АТО</t>
  </si>
  <si>
    <t>динаміка пільгових осіб, що отримали пільгове зубопротезування, лікування</t>
  </si>
  <si>
    <t>динаміка надання спеціалізованої медичної допомоги дітям Ніжинської об'єднаної територіальної громади</t>
  </si>
  <si>
    <t>Відсоток  пролікованих  учасників АТО у порівнянні з минулим роком</t>
  </si>
  <si>
    <r>
      <t>Пояснення щодо збільшення (зменшення) обсягів проведених видатків (наданих кредитів) порівняно із аналогічними показниками попереднього року:</t>
    </r>
    <r>
      <rPr>
        <b/>
        <i/>
        <sz val="11"/>
        <rFont val="Times New Roman"/>
        <family val="1"/>
        <charset val="204"/>
      </rPr>
      <t xml:space="preserve"> </t>
    </r>
    <r>
      <rPr>
        <i/>
        <sz val="11"/>
        <color rgb="FF0070C0"/>
        <rFont val="Times New Roman"/>
        <family val="1"/>
        <charset val="204"/>
      </rPr>
      <t xml:space="preserve"> видатки  відповідно до нагальних потреб</t>
    </r>
  </si>
  <si>
    <t xml:space="preserve"> видатки  відповідно до нагальних потреб</t>
  </si>
  <si>
    <t>Кількість осіб, які підлягають безкоштовному зубопротезуванню / АТО/</t>
  </si>
  <si>
    <t>Кількість осіб, які підлягають безкоштовному зубопротезуванню / інваліди війни, ветерани праці, пенсіонери за віком</t>
  </si>
  <si>
    <t>Кількість  дітей віком до 14 років</t>
  </si>
  <si>
    <t xml:space="preserve">Вартість одного пільгового зубопротезування АТО/ </t>
  </si>
  <si>
    <t>Вартість одного пільгового зубопротезування / інваліди війни, ветерани праці, пенсіонери за віком</t>
  </si>
  <si>
    <t>відсоток осіб, що отримали пільгове зубопротезування до загальної кількості осіб, що перебувають у черзі на пільгове зубопротезування/ АТО</t>
  </si>
  <si>
    <t>відсоток осіб, що отримали пільгове зубопротезування до загальної кількості осіб, що перебувають у черзі на пільгове зубопротезування / інваліди війни, ветерани праці, пенсіонери за віком</t>
  </si>
  <si>
    <t>Відсоток осіб, які виписані з видужанням</t>
  </si>
  <si>
    <t xml:space="preserve"> Розширено  коло осіб, яким здійснено зубопротезування, а з 2020 року здійснювали і лікування. Зменшилась кількість дітей тому, що в 2019 році ставили план (к-сть всіх дітей) Ніжинської ТГ, а в 2020 році фактично пролікованих дітей.</t>
  </si>
  <si>
    <t xml:space="preserve">Кошти направлені  на  забезпечення безкоштовним зубопротезуванням окремих категорій громадян, спеціалізованої  медичної допомоги дітям, лікування  учасників  АТО в стаціонарі </t>
  </si>
  <si>
    <r>
      <rPr>
        <b/>
        <sz val="11"/>
        <rFont val="Times New Roman"/>
        <family val="1"/>
        <charset val="204"/>
      </rPr>
      <t>актуальності бюджетної програми</t>
    </r>
    <r>
      <rPr>
        <i/>
        <sz val="11"/>
        <color rgb="FF0070C0"/>
        <rFont val="Times New Roman"/>
        <family val="1"/>
        <charset val="204"/>
      </rPr>
      <t xml:space="preserve"> - Програма направлена  на  забезпечення фінансування окремих  міських програм  у  галузі  охорони  здоров’я.</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</si>
  <si>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Забезпечено безкоштовне зубопротезування окремих категорій громадян, надання спеціалізованої  медичної допомоги дітям, лукування  учасників  АТО/ООС в стаціонарі </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</si>
  <si>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Програма направлена на надання  медичної  підтримки  учасникам  АТО/ООС, забезпечення  лікування  дітей  на  стаціонарі.</t>
    </r>
  </si>
  <si>
    <t>.0213121</t>
  </si>
  <si>
    <t>Забезпечення соціальної підтримки сім’ям, дітям та молоді вразливих категорій населення</t>
  </si>
  <si>
    <t>Надання соціальних послуг сім'ям, дітям, молоді які перебувають у складних життєвих обставинах та потребують сторонньої допомоги</t>
  </si>
  <si>
    <t xml:space="preserve">Проведення  заходів </t>
  </si>
  <si>
    <t xml:space="preserve">5.2 «Виконання бюджетної програми за джерелами надходжень спеціального фонду»               </t>
  </si>
  <si>
    <t xml:space="preserve">5.3. «Виконання результативних показників бюджетної програми за напрямками використання бюджетних коштів»     </t>
  </si>
  <si>
    <t>кількість центрів соціальних служб для сім`ї, дітей та молоді</t>
  </si>
  <si>
    <t>кількість штатних працівників центрів</t>
  </si>
  <si>
    <t>кількість  заходів  на  підтримку  сімей,  дітей та молоді</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</si>
  <si>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 Відхилення між фактичними та плановими показниками пояснюється наявністю вакантних  посад3шт.од.</t>
    </r>
  </si>
  <si>
    <t>кількість профілактичних та методичних заходів центру (тренінги, круглі столи, лекції, акції тощо)</t>
  </si>
  <si>
    <t>кількість учасників заходів, проведених центрами соціальних служб для сім`ї, дітей та молоді на виконання Програми</t>
  </si>
  <si>
    <t>надано соціальних послуг за карткою сім’ї</t>
  </si>
  <si>
    <t>кількість осіб, яким надано соціальні  послуги</t>
  </si>
  <si>
    <t>кількість виявлено сімей,  що  знаходяться  у  складних  життєвих  обставинах</t>
  </si>
  <si>
    <t>кількість взятих  під соціальний  супровід  сімей, що  знаходяться  у  складних  життєвих  обставинах</t>
  </si>
  <si>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rgb="FF0070C0"/>
        <rFont val="Times New Roman"/>
        <family val="1"/>
        <charset val="204"/>
      </rPr>
      <t>-</t>
    </r>
    <r>
      <rPr>
        <b/>
        <sz val="11"/>
        <rFont val="Times New Roman"/>
        <family val="1"/>
        <charset val="204"/>
      </rPr>
      <t xml:space="preserve"> </t>
    </r>
    <r>
      <rPr>
        <i/>
        <sz val="11"/>
        <color rgb="FF0070C0"/>
        <rFont val="Times New Roman"/>
        <family val="1"/>
        <charset val="204"/>
      </rPr>
      <t>збільшення кількості наданих</t>
    </r>
    <r>
      <rPr>
        <b/>
        <i/>
        <sz val="11"/>
        <color rgb="FF0070C0"/>
        <rFont val="Times New Roman"/>
        <family val="1"/>
        <charset val="204"/>
      </rPr>
      <t xml:space="preserve"> </t>
    </r>
    <r>
      <rPr>
        <i/>
        <sz val="11"/>
        <color rgb="FF0070C0"/>
        <rFont val="Times New Roman"/>
        <family val="1"/>
        <charset val="204"/>
      </rPr>
      <t>соц.послуг пояснювається тим.що у 2020 році надавалися нові соц.послуги "консультативні" ,а також соціальні послуги ,у зв</t>
    </r>
    <r>
      <rPr>
        <sz val="11"/>
        <color rgb="FF0070C0"/>
        <rFont val="Times New Roman"/>
        <family val="1"/>
        <charset val="204"/>
      </rPr>
      <t>'</t>
    </r>
    <r>
      <rPr>
        <i/>
        <sz val="11"/>
        <color rgb="FF0070C0"/>
        <rFont val="Times New Roman"/>
        <family val="1"/>
        <charset val="204"/>
      </rPr>
      <t>язку із карантинними обмеженнямі,надавалися отримувачам соц.послуг дистанційно,у телефонному режим;  - у 2020 році повідомлень про осіб ,які потрапили у СЖО надійшло до центру від суб"єктів соц.роботи меньше у порівнянні з минулим роком;  - у 2020 році 98% сімей, які перебували у СЖО подолали складні життєві обставини з позитивним результатом у зв"язку із якісним здійсненям соціального супровіду фахівцями із соц.роботи, що є позитивним у роботи центру;   - зменшення  кількісті виявлених сімей відбулося у зв"язку із зменьшенням кількості виявлених сімей, які перебувають у СЖОі потребують допомоги, -у зв"язку із карантинними обмеженнями,відповіфдно до ростанов КМУ групові заходи у 2020 році не проводилися.;   -кількость учасників заходів планувалось до настання карантийних обмежен,відповідно заходи не проводились в період карантину</t>
    </r>
  </si>
  <si>
    <t>середні витрати на забезпечення діяльності одного працівника центру соціальних служб для сім`ї, дітей та молоді</t>
  </si>
  <si>
    <t>середні витрати на здійснення соціального супроводу</t>
  </si>
  <si>
    <t>середні витрати на один захід, проведений центрами соціальних служб для сім`ї, дітей та молоді</t>
  </si>
  <si>
    <t>середні витрати на одного учасника заходів, проведених центрами соціальних служб для сім`ї, дітей та молоді</t>
  </si>
  <si>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 -залишок планових асигнувань; - кількість фактичних працівників 23 од.,планови показники розраховувались на штатних 26 од.; - за рахунок економного використання  бюджетних коштів;  -не проводились массові заходи</t>
    </r>
  </si>
  <si>
    <t>динаміка кількості учасників, охоплених заходами центрів соціальних служб для сім`ї, дітей та молоді, порівняно з минулим роком</t>
  </si>
  <si>
    <t>динаміка кількості осіб,яким надані соціальні послуги, порівняно з минулим роком</t>
  </si>
  <si>
    <t>відсоток сімей  взятих  під  соціальний   супровід до  загальної  кількості  сімей,  які  опинилися  в складних  життєвих  обставинах</t>
  </si>
  <si>
    <r>
      <t xml:space="preserve">Пояснення щодо розбіжностей між фактичними та плановии результативними показниками:  </t>
    </r>
    <r>
      <rPr>
        <i/>
        <sz val="11"/>
        <color rgb="FF0070C0"/>
        <rFont val="Times New Roman"/>
        <family val="1"/>
        <charset val="204"/>
      </rPr>
      <t>- не проводились массові заходи у зв"язку із карантинними обмеженнями,   - зменьшення % осіб, якім надано соціальні послуги при одночасному збільшенні наданих соц.послуг за карткою сім’ї,пояснюється збільшенням тим,що один отримувач соц.послуг отримує по де колько відів соц.послуг відповідно до держ.стандартів. звернень;  -зменьшення % взятих під соц.супровід сімей відбулося у зв"язу із зменьшенням кількості виявлених сімей ,які перебувають у СЖО і потребують допомоги.</t>
    </r>
  </si>
  <si>
    <t xml:space="preserve">Бюджетна  програма  має 2 завдання.  Їх  виконання  складає 100%.  Протягом  звітного  періоду забезпечено соціальну  підтримку дітям, молоді, сім’ям, які  опинилися  у  складних  життєвих  умовах  і  потребували  сторонньої  допомоги.  Надано 9866  соціальних послуг за карткою сім’ї, 8700 особ отримали  соц.послуги. Проведено 2 заходу, учасниками  яких  стало 162 особи. 
</t>
  </si>
  <si>
    <t>5.4 « Виконання показників бюджетної програми порівняно із показниками попереднього року»:    (тис. грн)</t>
  </si>
  <si>
    <t>Збільшення видатків  по бюджетній програмі обумовлено  реальними  потребами  у використанні коштів, збільшенням  розміру мінімальної заробітної плати, зростанням цін на предмети та послуги.</t>
  </si>
  <si>
    <t xml:space="preserve">Проведення  заходів  </t>
  </si>
  <si>
    <t>п.1-.Збільшення обсягів проведених видатків  по загальному фонду  порівняно із аналогічними показниками попереднього року обумовлено реальними потребами центру молоді, збільшенням  розміру мінімальної заробітної плати, зростанням цін на предмети та послуги.п.2-зменьшення обсягу видатків на проведення заходів пов’занно з карантинними обмежаннями</t>
  </si>
  <si>
    <t>обсяг  видатків  на  виконання  заходів  із забезпечення соціальної підтримки та надання соціальних послуг дітям, молоді та сім`ям, які опинились у складних життєвих обставинах</t>
  </si>
  <si>
    <t>кількість  залучених волонтерів до проведення заходів</t>
  </si>
  <si>
    <t>кількість учасників заходів, проведених центрами соціальних служб для сім`ї, дітей та молоді</t>
  </si>
  <si>
    <t>кількість матеріалів розміщених в ЗМІ</t>
  </si>
  <si>
    <t>кількість розповсюджених  матеріалів</t>
  </si>
  <si>
    <t>середні витрати на утримання одного центру соціальних служб для сім`ї, дітей та молоді</t>
  </si>
  <si>
    <t>збільшення/зменшення  кількості  осіб,  яким  надано соціальні  послуги, порівняно  з  минулим  роком</t>
  </si>
  <si>
    <t>збільшення/зменшення кількості  наданих послуг за карткою клієнтів порівняно з минулим  роком</t>
  </si>
  <si>
    <t>Зменьшилась кількість  заходів  на  підтримку  сімей,  дітей та молоді(В 2020, у зв"язку з карантином,проводилось 2 заходу) .Відсоток  сімей,  що  знаходяться  у  складних  життєвих  обставинах, яких виявлено центром та звято під супровід не змінився</t>
  </si>
  <si>
    <r>
      <t>5.7    «Стан фінансової дисципліни» :</t>
    </r>
    <r>
      <rPr>
        <i/>
        <sz val="11"/>
        <color rgb="FF0070C0"/>
        <rFont val="Times New Roman"/>
        <family val="1"/>
        <charset val="204"/>
      </rPr>
      <t xml:space="preserve"> Станом на 01.01.2021р. відсутня кредиторська  та дебіторська заборгованість,  </t>
    </r>
  </si>
  <si>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реалізації  регіональної політики у сфері соціального захисту та соціальної підтримки дітей, молоді та різних категорій сімей, які перебувають у складних життєвих обставинах та потребують сторонньої допомоги; сприянню у задоволенні соціальних потреб сімей, дітей та молоді ,які перебувають у складних життєвих обставинах  та потребують сторонньої допомоги, пропагування здорового способу життя, залучення до соціально-культурного життя, створення та розповсюдження соціальної реклами.</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</si>
  <si>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Здійснення заходів із забезпечення соціальної підтримки та надання соціальних послуг дітям, молоді та сім`ям, які опинились у складних життєвих обставина.</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</si>
  <si>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Підтримка  дітей, молоді та різних категорій сімей, які перебувають у складних життєвих обставинах та потребують сторонньої допомоги.</t>
    </r>
  </si>
  <si>
    <t>.0213133</t>
  </si>
  <si>
    <t>Інші заходи та заклади молодіжної політики</t>
  </si>
  <si>
    <t>Надання можливостей для всебічного розвитку молоді Ніжинської об’єднаної територіальної громади</t>
  </si>
  <si>
    <t>5.1 «Виконання бюджетної програми за напрямами використання бюджетних коштів»:          ( тис.грн)</t>
  </si>
  <si>
    <t>Утримання Комунального закладу Ніжинський міський молодіжний центр Ніжинської міської ради Чернігівської області</t>
  </si>
  <si>
    <t>Громадський бюджет</t>
  </si>
  <si>
    <t>Програмна діяльність</t>
  </si>
  <si>
    <t>Придбання предметів довгострокового користування</t>
  </si>
  <si>
    <r>
      <t xml:space="preserve">Пояснення причин відхилень фактичних обсягів надходжень від планових - </t>
    </r>
    <r>
      <rPr>
        <i/>
        <sz val="11"/>
        <color theme="8"/>
        <rFont val="Times New Roman"/>
        <family val="1"/>
        <charset val="204"/>
      </rPr>
      <t>залишок плану</t>
    </r>
  </si>
  <si>
    <t>кількість регіональних закладів по роботі з молоддю</t>
  </si>
  <si>
    <t>кількість штатних працівників регіональних закладів по роботі з молоддю</t>
  </si>
  <si>
    <t>загальна кількість молоді в місті</t>
  </si>
  <si>
    <t>кількість молоді, яка відвідує регіональні заклади по роботі з молоддю</t>
  </si>
  <si>
    <t>в тому числі жінок (дівчат)</t>
  </si>
  <si>
    <t>кількість заходів, проведених регіональними закладами по роботі з молоддю</t>
  </si>
  <si>
    <t>кількість молоді, яка візьме участь у заходах регіональних закладів по роботі з молоддю</t>
  </si>
  <si>
    <t>в тому числі жінок   (дівчат)</t>
  </si>
  <si>
    <t>кількість одиниць придбаного обладнання та предметів довгострокового користування</t>
  </si>
  <si>
    <t>кількість одиниць придбаного обладнання та предметів довгострокового користування (громадський бюджет)</t>
  </si>
  <si>
    <t>Кількість видатків на проведення заходів</t>
  </si>
  <si>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rgb="FF0070C0"/>
        <rFont val="Times New Roman"/>
        <family val="1"/>
        <charset val="204"/>
      </rPr>
      <t/>
    </r>
  </si>
  <si>
    <t>середньомісячна заробітна плата працівника регіональних закладів по роботі з молоддю</t>
  </si>
  <si>
    <t>середні витрати на проведення одного регіонального заходу закладом по роботі з молоддю</t>
  </si>
  <si>
    <t>середні витрати на придбання одиниці обладнання та предметів довгострокового використання</t>
  </si>
  <si>
    <t>середні витрати на придбання одиниці обладнання та предметів довгострокового користування (громадський бюджет)</t>
  </si>
  <si>
    <r>
      <rPr>
        <b/>
        <sz val="11"/>
        <rFont val="Times New Roman"/>
        <family val="1"/>
        <charset val="204"/>
      </rPr>
      <t xml:space="preserve">Пояснення щодо розбіжностей між фактичними та плановии результативними показниками: </t>
    </r>
    <r>
      <rPr>
        <i/>
        <sz val="11"/>
        <color rgb="FF0070C0"/>
        <rFont val="Times New Roman"/>
        <family val="1"/>
        <charset val="204"/>
      </rPr>
      <t xml:space="preserve"> </t>
    </r>
  </si>
  <si>
    <t>кількість молоді, охопленої роботою регіонального закладу по роботі з молоддю, від загальної кількості молоді в регіоні</t>
  </si>
  <si>
    <t>з них жінок (дівчат)</t>
  </si>
  <si>
    <r>
      <t xml:space="preserve">Оцінка відповідності фактичних результативних показників проведеним видаткам за напрямом використання бюджетних коштів, спрямованих на досягнення цих показників  - </t>
    </r>
    <r>
      <rPr>
        <i/>
        <sz val="11"/>
        <color theme="8"/>
        <rFont val="Times New Roman"/>
        <family val="1"/>
        <charset val="204"/>
      </rPr>
      <t>Фактичні результативні показники  відповідають напрямкам використання коштів по програмі.</t>
    </r>
  </si>
  <si>
    <t>Відсутня  бюджетна програма  в  попередньому  бюджетному  періоді</t>
  </si>
  <si>
    <r>
      <rPr>
        <b/>
        <sz val="11"/>
        <rFont val="Times New Roman"/>
        <family val="1"/>
        <charset val="204"/>
      </rPr>
      <t>актуальності бюджетної програми</t>
    </r>
    <r>
      <rPr>
        <i/>
        <sz val="11"/>
        <color rgb="FF0070C0"/>
        <rFont val="Times New Roman"/>
        <family val="1"/>
        <charset val="204"/>
      </rPr>
      <t xml:space="preserve"> - Програма розроблена для проведення  заходів з профорієнтації, професійного самовираження, фінансової грамотності, тайм-менеджменту, підвищення еко-свідомості, еко-культури, формування відповідальної екологічної поведінки, протидії  булінгу та насильства,  підвищення компетентностей молодіжних працівників</t>
    </r>
  </si>
  <si>
    <r>
      <rPr>
        <b/>
        <sz val="11"/>
        <rFont val="Times New Roman"/>
        <family val="1"/>
        <charset val="204"/>
      </rPr>
      <t xml:space="preserve">ефективності бюджетної програми </t>
    </r>
    <r>
      <rPr>
        <sz val="11"/>
        <rFont val="Times New Roman"/>
        <family val="1"/>
        <charset val="204"/>
      </rPr>
      <t xml:space="preserve">- </t>
    </r>
    <r>
      <rPr>
        <i/>
        <sz val="11"/>
        <color rgb="FF0070C0"/>
        <rFont val="Times New Roman"/>
        <family val="1"/>
        <charset val="204"/>
      </rPr>
      <t xml:space="preserve"> Здійснення заходів щодо надання можливостей для всебічного розвитку молоді Ніжинської об’єднаної територіальної громади</t>
    </r>
  </si>
  <si>
    <r>
      <rPr>
        <b/>
        <sz val="11"/>
        <rFont val="Times New Roman"/>
        <family val="1"/>
        <charset val="204"/>
      </rPr>
      <t>корисності бюджетної програми</t>
    </r>
    <r>
      <rPr>
        <sz val="11"/>
        <rFont val="Times New Roman"/>
        <family val="1"/>
        <charset val="204"/>
      </rPr>
      <t xml:space="preserve"> -</t>
    </r>
    <r>
      <rPr>
        <i/>
        <sz val="11"/>
        <color rgb="FF0070C0"/>
        <rFont val="Times New Roman"/>
        <family val="1"/>
        <charset val="204"/>
      </rPr>
      <t xml:space="preserve"> Утримано Комунального закладу Ніжинський міський молодіжний центр Ніжинської міської ради Чернігівської області та  проведення  заходів</t>
    </r>
  </si>
  <si>
    <r>
      <t>Пояснення щодо розбіжностей між фактичними та плановии результативними показниками:</t>
    </r>
    <r>
      <rPr>
        <i/>
        <sz val="11"/>
        <color rgb="FF0070C0"/>
        <rFont val="Times New Roman"/>
        <family val="1"/>
        <charset val="204"/>
      </rPr>
      <t xml:space="preserve"> залишок  планових  асигнувань обумовив  відхилення показників</t>
    </r>
  </si>
  <si>
    <t>Утримання та забезпечення діяльності центрів соціальних служб для сім’ї, дітей та молоді</t>
  </si>
  <si>
    <t xml:space="preserve">Програми і централізовані заходи з імунопрофілактики </t>
  </si>
  <si>
    <t>3.   0212010                           0731                              Багатопрофільна стаціонарна медична допомога населенню</t>
  </si>
  <si>
    <t>.0160</t>
  </si>
  <si>
    <t>.0460</t>
  </si>
  <si>
    <t>.0411</t>
  </si>
  <si>
    <t>.0443</t>
  </si>
  <si>
    <t>.0610</t>
  </si>
  <si>
    <t>.0470</t>
  </si>
  <si>
    <t>.0490</t>
  </si>
  <si>
    <t>.0320</t>
  </si>
  <si>
    <t>.0830</t>
  </si>
</sst>
</file>

<file path=xl/styles.xml><?xml version="1.0" encoding="utf-8"?>
<styleSheet xmlns="http://schemas.openxmlformats.org/spreadsheetml/2006/main">
  <numFmts count="9">
    <numFmt numFmtId="43" formatCode="_-* #,##0.00\ _₽_-;\-* #,##0.00\ _₽_-;_-* &quot;-&quot;??\ _₽_-;_-@_-"/>
    <numFmt numFmtId="164" formatCode="0.0"/>
    <numFmt numFmtId="165" formatCode="_-* #,##0.000\ _₽_-;\-* #,##0.000\ _₽_-;_-* &quot;-&quot;??\ _₽_-;_-@_-"/>
    <numFmt numFmtId="166" formatCode="_-* #,##0.0\ _₽_-;\-* #,##0.0\ _₽_-;_-* &quot;-&quot;??\ _₽_-;_-@_-"/>
    <numFmt numFmtId="167" formatCode="0.000"/>
    <numFmt numFmtId="168" formatCode="#,##0.00_ ;\-#,##0.00\ "/>
    <numFmt numFmtId="169" formatCode="_-* #,##0.0\ _₽_-;\-* #,##0.0\ _₽_-;_-* &quot;-&quot;?\ _₽_-;_-@_-"/>
    <numFmt numFmtId="170" formatCode="#,##0.0_ ;\-#,##0.0\ "/>
    <numFmt numFmtId="171" formatCode="#,##0.000_ ;\-#,##0.000\ "/>
  </numFmts>
  <fonts count="68">
    <font>
      <sz val="10"/>
      <name val="Arial"/>
    </font>
    <font>
      <sz val="10"/>
      <name val="Arial"/>
      <family val="2"/>
      <charset val="204"/>
    </font>
    <font>
      <sz val="9"/>
      <name val="Times New Roman"/>
      <family val="1"/>
      <charset val="204"/>
    </font>
    <font>
      <sz val="14"/>
      <name val="Times New Roman"/>
      <family val="1"/>
      <charset val="204"/>
    </font>
    <font>
      <sz val="12"/>
      <name val="Times New Roman"/>
      <family val="1"/>
      <charset val="204"/>
    </font>
    <font>
      <sz val="11"/>
      <name val="Times New Roman"/>
      <family val="1"/>
      <charset val="204"/>
    </font>
    <font>
      <sz val="8"/>
      <name val="Times New Roman"/>
      <family val="1"/>
      <charset val="204"/>
    </font>
    <font>
      <sz val="10"/>
      <name val="Times New Roman"/>
      <family val="1"/>
      <charset val="204"/>
    </font>
    <font>
      <sz val="10"/>
      <name val="Arial"/>
      <family val="2"/>
      <charset val="204"/>
    </font>
    <font>
      <b/>
      <sz val="14"/>
      <name val="Times New Roman"/>
      <family val="1"/>
      <charset val="204"/>
    </font>
    <font>
      <b/>
      <sz val="12"/>
      <name val="Times New Roman"/>
      <family val="1"/>
      <charset val="204"/>
    </font>
    <font>
      <i/>
      <sz val="12"/>
      <color rgb="FF0070C0"/>
      <name val="Times New Roman"/>
      <family val="1"/>
      <charset val="204"/>
    </font>
    <font>
      <sz val="10"/>
      <color rgb="FF0070C0"/>
      <name val="Times New Roman"/>
      <family val="1"/>
      <charset val="204"/>
    </font>
    <font>
      <b/>
      <sz val="10"/>
      <name val="Times New Roman"/>
      <family val="1"/>
      <charset val="204"/>
    </font>
    <font>
      <b/>
      <sz val="11"/>
      <name val="Times New Roman"/>
      <family val="1"/>
      <charset val="204"/>
    </font>
    <font>
      <sz val="11"/>
      <color rgb="FF0070C0"/>
      <name val="Times New Roman"/>
      <family val="1"/>
      <charset val="204"/>
    </font>
    <font>
      <i/>
      <sz val="11"/>
      <color rgb="FF0070C0"/>
      <name val="Times New Roman"/>
      <family val="1"/>
      <charset val="204"/>
    </font>
    <font>
      <i/>
      <sz val="10"/>
      <color rgb="FF0070C0"/>
      <name val="Times New Roman"/>
      <family val="1"/>
      <charset val="204"/>
    </font>
    <font>
      <sz val="9"/>
      <color rgb="FF0070C0"/>
      <name val="Times New Roman"/>
      <family val="1"/>
      <charset val="204"/>
    </font>
    <font>
      <b/>
      <sz val="10"/>
      <color rgb="FF0070C0"/>
      <name val="Times New Roman"/>
      <family val="1"/>
      <charset val="204"/>
    </font>
    <font>
      <sz val="8"/>
      <color rgb="FF0070C0"/>
      <name val="Times New Roman"/>
      <family val="1"/>
      <charset val="204"/>
    </font>
    <font>
      <b/>
      <sz val="12"/>
      <color rgb="FF0070C0"/>
      <name val="Times New Roman"/>
      <family val="1"/>
      <charset val="204"/>
    </font>
    <font>
      <sz val="12"/>
      <color rgb="FF0070C0"/>
      <name val="Times New Roman"/>
      <family val="1"/>
      <charset val="204"/>
    </font>
    <font>
      <sz val="10"/>
      <name val="Arial Cyr"/>
      <charset val="204"/>
    </font>
    <font>
      <b/>
      <i/>
      <sz val="11"/>
      <color theme="4"/>
      <name val="Times New Roman"/>
      <family val="1"/>
      <charset val="204"/>
    </font>
    <font>
      <i/>
      <sz val="11"/>
      <name val="Times New Roman"/>
      <family val="1"/>
      <charset val="204"/>
    </font>
    <font>
      <i/>
      <sz val="11"/>
      <color theme="4" tint="-0.249977111117893"/>
      <name val="Times New Roman"/>
      <family val="1"/>
      <charset val="204"/>
    </font>
    <font>
      <sz val="11"/>
      <color theme="4" tint="-0.249977111117893"/>
      <name val="Times New Roman"/>
      <family val="1"/>
      <charset val="204"/>
    </font>
    <font>
      <b/>
      <sz val="11"/>
      <color theme="4" tint="-0.249977111117893"/>
      <name val="Times New Roman"/>
      <family val="1"/>
      <charset val="204"/>
    </font>
    <font>
      <sz val="10"/>
      <name val="Arial"/>
      <family val="2"/>
      <charset val="204"/>
    </font>
    <font>
      <sz val="9"/>
      <color rgb="FFFF0000"/>
      <name val="Times New Roman"/>
      <family val="1"/>
      <charset val="204"/>
    </font>
    <font>
      <sz val="10"/>
      <color rgb="FFFF0000"/>
      <name val="Times New Roman"/>
      <family val="1"/>
      <charset val="204"/>
    </font>
    <font>
      <i/>
      <sz val="12"/>
      <name val="Times New Roman"/>
      <family val="1"/>
      <charset val="204"/>
    </font>
    <font>
      <b/>
      <i/>
      <sz val="11"/>
      <name val="Times New Roman"/>
      <family val="1"/>
      <charset val="204"/>
    </font>
    <font>
      <sz val="10"/>
      <name val="Arial"/>
      <family val="2"/>
      <charset val="204"/>
    </font>
    <font>
      <b/>
      <sz val="13.5"/>
      <name val="Times New Roman"/>
      <family val="1"/>
      <charset val="204"/>
    </font>
    <font>
      <vertAlign val="superscript"/>
      <sz val="12"/>
      <name val="Times New Roman"/>
      <family val="1"/>
      <charset val="204"/>
    </font>
    <font>
      <b/>
      <sz val="10"/>
      <name val="Arial"/>
      <family val="2"/>
      <charset val="204"/>
    </font>
    <font>
      <i/>
      <sz val="12"/>
      <color theme="4"/>
      <name val="Times New Roman"/>
      <family val="1"/>
      <charset val="204"/>
    </font>
    <font>
      <b/>
      <i/>
      <sz val="12"/>
      <name val="Times New Roman"/>
      <family val="1"/>
      <charset val="204"/>
    </font>
    <font>
      <b/>
      <sz val="9"/>
      <name val="Times New Roman"/>
      <family val="1"/>
      <charset val="204"/>
    </font>
    <font>
      <b/>
      <i/>
      <sz val="9"/>
      <name val="Times New Roman"/>
      <family val="1"/>
      <charset val="204"/>
    </font>
    <font>
      <i/>
      <sz val="9"/>
      <name val="Times New Roman"/>
      <family val="1"/>
      <charset val="204"/>
    </font>
    <font>
      <sz val="12"/>
      <color indexed="8"/>
      <name val="Times New Roman"/>
      <family val="1"/>
      <charset val="204"/>
    </font>
    <font>
      <i/>
      <sz val="10"/>
      <name val="Times New Roman"/>
      <family val="1"/>
      <charset val="204"/>
    </font>
    <font>
      <b/>
      <sz val="13.5"/>
      <color indexed="8"/>
      <name val="Times New Roman"/>
      <family val="1"/>
      <charset val="204"/>
    </font>
    <font>
      <b/>
      <sz val="12"/>
      <color indexed="8"/>
      <name val="Times New Roman"/>
      <family val="1"/>
      <charset val="204"/>
    </font>
    <font>
      <b/>
      <sz val="8"/>
      <color indexed="8"/>
      <name val="Times New Roman"/>
      <family val="1"/>
      <charset val="204"/>
    </font>
    <font>
      <i/>
      <sz val="10"/>
      <color indexed="8"/>
      <name val="Times New Roman"/>
      <family val="1"/>
      <charset val="204"/>
    </font>
    <font>
      <sz val="10"/>
      <color indexed="8"/>
      <name val="Times New Roman"/>
      <family val="1"/>
      <charset val="204"/>
    </font>
    <font>
      <i/>
      <sz val="12"/>
      <color indexed="8"/>
      <name val="Times New Roman"/>
      <family val="1"/>
      <charset val="204"/>
    </font>
    <font>
      <sz val="6"/>
      <color indexed="8"/>
      <name val="Times New Roman"/>
      <family val="1"/>
      <charset val="204"/>
    </font>
    <font>
      <sz val="8"/>
      <color indexed="8"/>
      <name val="Times New Roman"/>
      <family val="1"/>
      <charset val="204"/>
    </font>
    <font>
      <b/>
      <sz val="10"/>
      <color indexed="8"/>
      <name val="Times New Roman"/>
      <family val="1"/>
      <charset val="204"/>
    </font>
    <font>
      <i/>
      <sz val="9"/>
      <color indexed="8"/>
      <name val="Times New Roman"/>
      <family val="1"/>
      <charset val="204"/>
    </font>
    <font>
      <sz val="9"/>
      <color indexed="8"/>
      <name val="Times New Roman"/>
      <family val="1"/>
      <charset val="204"/>
    </font>
    <font>
      <b/>
      <i/>
      <sz val="10"/>
      <color indexed="8"/>
      <name val="Times New Roman"/>
      <family val="1"/>
      <charset val="204"/>
    </font>
    <font>
      <i/>
      <sz val="8"/>
      <color indexed="8"/>
      <name val="Times New Roman"/>
      <family val="1"/>
      <charset val="204"/>
    </font>
    <font>
      <b/>
      <i/>
      <sz val="12"/>
      <color indexed="8"/>
      <name val="Times New Roman"/>
      <family val="1"/>
      <charset val="204"/>
    </font>
    <font>
      <i/>
      <sz val="8"/>
      <name val="Times New Roman"/>
      <family val="1"/>
      <charset val="204"/>
    </font>
    <font>
      <b/>
      <i/>
      <sz val="10"/>
      <name val="Times New Roman"/>
      <family val="1"/>
      <charset val="204"/>
    </font>
    <font>
      <b/>
      <sz val="9"/>
      <color indexed="8"/>
      <name val="Times New Roman"/>
      <family val="1"/>
      <charset val="204"/>
    </font>
    <font>
      <b/>
      <i/>
      <sz val="9"/>
      <color indexed="8"/>
      <name val="Times New Roman"/>
      <family val="1"/>
      <charset val="204"/>
    </font>
    <font>
      <b/>
      <sz val="12"/>
      <color theme="1"/>
      <name val="Times New Roman"/>
      <family val="1"/>
      <charset val="204"/>
    </font>
    <font>
      <sz val="10"/>
      <color theme="3" tint="0.39997558519241921"/>
      <name val="Times New Roman"/>
      <family val="1"/>
      <charset val="204"/>
    </font>
    <font>
      <sz val="12"/>
      <color theme="1"/>
      <name val="Times New Roman"/>
      <family val="1"/>
      <charset val="204"/>
    </font>
    <font>
      <b/>
      <i/>
      <sz val="11"/>
      <color rgb="FF0070C0"/>
      <name val="Times New Roman"/>
      <family val="1"/>
      <charset val="204"/>
    </font>
    <font>
      <i/>
      <sz val="11"/>
      <color theme="8"/>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s>
  <borders count="33">
    <border>
      <left/>
      <right/>
      <top/>
      <bottom/>
      <diagonal/>
    </border>
    <border>
      <left/>
      <right/>
      <top/>
      <bottom/>
      <diagonal/>
    </border>
    <border>
      <left/>
      <right/>
      <top/>
      <bottom/>
      <diagonal/>
    </border>
    <border>
      <left/>
      <right/>
      <top/>
      <bottom/>
      <diagonal/>
    </border>
    <border>
      <left style="medium">
        <color auto="1"/>
      </left>
      <right/>
      <top/>
      <bottom style="medium">
        <color auto="1"/>
      </bottom>
      <diagonal/>
    </border>
    <border>
      <left/>
      <right/>
      <top/>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64"/>
      </left>
      <right style="thin">
        <color indexed="64"/>
      </right>
      <top style="thin">
        <color indexed="64"/>
      </top>
      <bottom/>
      <diagonal/>
    </border>
    <border>
      <left style="thin">
        <color indexed="8"/>
      </left>
      <right style="thin">
        <color indexed="8"/>
      </right>
      <top/>
      <bottom/>
      <diagonal/>
    </border>
    <border>
      <left/>
      <right/>
      <top style="thin">
        <color indexed="8"/>
      </top>
      <bottom/>
      <diagonal/>
    </border>
  </borders>
  <cellStyleXfs count="19">
    <xf numFmtId="0" fontId="0" fillId="0" borderId="0"/>
    <xf numFmtId="0" fontId="1" fillId="0" borderId="5"/>
    <xf numFmtId="43" fontId="8" fillId="0" borderId="0" applyFont="0" applyFill="0" applyBorder="0" applyAlignment="0" applyProtection="0"/>
    <xf numFmtId="0" fontId="23" fillId="0" borderId="5"/>
    <xf numFmtId="0" fontId="29" fillId="0" borderId="5"/>
    <xf numFmtId="43" fontId="1" fillId="0" borderId="5" applyFont="0" applyFill="0" applyBorder="0" applyAlignment="0" applyProtection="0"/>
    <xf numFmtId="0" fontId="29" fillId="0" borderId="5"/>
    <xf numFmtId="0" fontId="29" fillId="0" borderId="5"/>
    <xf numFmtId="0" fontId="29" fillId="0" borderId="5"/>
    <xf numFmtId="0" fontId="29" fillId="0" borderId="5"/>
    <xf numFmtId="0" fontId="34" fillId="0" borderId="5"/>
    <xf numFmtId="0" fontId="34" fillId="0" borderId="5"/>
    <xf numFmtId="0" fontId="34" fillId="0" borderId="5"/>
    <xf numFmtId="0" fontId="34" fillId="0" borderId="5"/>
    <xf numFmtId="0" fontId="34" fillId="0" borderId="5"/>
    <xf numFmtId="0" fontId="34" fillId="0" borderId="5"/>
    <xf numFmtId="0" fontId="34" fillId="0" borderId="5"/>
    <xf numFmtId="0" fontId="34" fillId="0" borderId="5"/>
    <xf numFmtId="0" fontId="34" fillId="0" borderId="5"/>
  </cellStyleXfs>
  <cellXfs count="1113">
    <xf numFmtId="0" fontId="0" fillId="0" borderId="0" xfId="0"/>
    <xf numFmtId="0" fontId="7" fillId="0" borderId="8" xfId="0" applyFont="1" applyFill="1" applyBorder="1" applyAlignment="1">
      <alignment horizontal="left" vertical="center" wrapText="1"/>
    </xf>
    <xf numFmtId="0" fontId="7" fillId="0" borderId="0" xfId="0" applyFont="1" applyFill="1" applyAlignment="1">
      <alignment horizontal="left" vertical="center" wrapText="1"/>
    </xf>
    <xf numFmtId="0" fontId="9" fillId="0" borderId="0" xfId="0" applyFont="1" applyFill="1" applyAlignment="1">
      <alignment horizontal="center" vertical="center" wrapText="1"/>
    </xf>
    <xf numFmtId="0" fontId="3" fillId="0" borderId="0" xfId="0" applyFont="1" applyFill="1" applyAlignment="1">
      <alignment horizontal="center" vertical="center" wrapText="1"/>
    </xf>
    <xf numFmtId="0" fontId="7" fillId="0" borderId="0" xfId="0" applyFont="1" applyFill="1" applyAlignment="1">
      <alignment horizontal="center" vertical="center" wrapText="1"/>
    </xf>
    <xf numFmtId="0" fontId="7" fillId="0" borderId="8" xfId="0" applyFont="1" applyFill="1" applyBorder="1" applyAlignment="1">
      <alignment horizontal="left" vertical="center" wrapText="1"/>
    </xf>
    <xf numFmtId="0" fontId="6" fillId="0" borderId="8" xfId="0" applyFont="1" applyFill="1" applyBorder="1" applyAlignment="1">
      <alignment horizontal="center" vertical="center" wrapText="1"/>
    </xf>
    <xf numFmtId="0" fontId="6"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2" fillId="0" borderId="8" xfId="0" applyFont="1" applyFill="1" applyBorder="1" applyAlignment="1">
      <alignment horizontal="center" vertical="center" wrapText="1"/>
    </xf>
    <xf numFmtId="0" fontId="13" fillId="0" borderId="8" xfId="0" applyFont="1" applyFill="1" applyBorder="1" applyAlignment="1">
      <alignment horizontal="left" vertical="center" wrapText="1"/>
    </xf>
    <xf numFmtId="0" fontId="13" fillId="0" borderId="0" xfId="0" applyFont="1" applyFill="1" applyAlignment="1">
      <alignment horizontal="left" vertical="center" wrapText="1"/>
    </xf>
    <xf numFmtId="0" fontId="14" fillId="0" borderId="8" xfId="0" applyFont="1" applyFill="1" applyBorder="1" applyAlignment="1">
      <alignment horizontal="left" vertical="center" wrapText="1"/>
    </xf>
    <xf numFmtId="164" fontId="12" fillId="0" borderId="8" xfId="0" applyNumberFormat="1" applyFont="1" applyFill="1" applyBorder="1" applyAlignment="1">
      <alignment horizontal="center" vertical="center" wrapText="1"/>
    </xf>
    <xf numFmtId="0" fontId="7" fillId="0" borderId="8" xfId="0" applyFont="1" applyFill="1" applyBorder="1" applyAlignment="1">
      <alignment vertical="center" wrapText="1"/>
    </xf>
    <xf numFmtId="43" fontId="18" fillId="0" borderId="8" xfId="2" applyFont="1" applyFill="1" applyBorder="1" applyAlignment="1">
      <alignment horizontal="center" vertical="center" wrapText="1"/>
    </xf>
    <xf numFmtId="165" fontId="18" fillId="0" borderId="8" xfId="2" applyNumberFormat="1" applyFont="1" applyFill="1" applyBorder="1" applyAlignment="1">
      <alignment horizontal="center" vertical="center" wrapText="1"/>
    </xf>
    <xf numFmtId="0" fontId="19" fillId="0" borderId="8" xfId="0" applyFont="1" applyFill="1" applyBorder="1" applyAlignment="1">
      <alignment horizontal="center" vertical="center" wrapText="1"/>
    </xf>
    <xf numFmtId="164" fontId="19" fillId="0" borderId="8" xfId="0" applyNumberFormat="1" applyFont="1" applyFill="1" applyBorder="1" applyAlignment="1">
      <alignment horizontal="center" vertical="center" wrapText="1"/>
    </xf>
    <xf numFmtId="0" fontId="4" fillId="0" borderId="0" xfId="0" applyFont="1" applyFill="1" applyAlignment="1">
      <alignment horizontal="left" vertical="center" wrapText="1"/>
    </xf>
    <xf numFmtId="165" fontId="12" fillId="0" borderId="8" xfId="2" applyNumberFormat="1" applyFont="1" applyFill="1" applyBorder="1" applyAlignment="1">
      <alignment horizontal="center" vertical="center" wrapText="1"/>
    </xf>
    <xf numFmtId="49" fontId="7" fillId="0" borderId="11" xfId="0" applyNumberFormat="1" applyFont="1" applyFill="1" applyBorder="1" applyAlignment="1">
      <alignment horizontal="left" vertical="top" wrapText="1"/>
    </xf>
    <xf numFmtId="166" fontId="20" fillId="0" borderId="8" xfId="2" applyNumberFormat="1" applyFont="1" applyFill="1" applyBorder="1" applyAlignment="1">
      <alignment horizontal="left" vertical="center" wrapText="1"/>
    </xf>
    <xf numFmtId="166" fontId="20" fillId="0" borderId="8" xfId="2" applyNumberFormat="1" applyFont="1" applyFill="1" applyBorder="1" applyAlignment="1">
      <alignment horizontal="center" vertical="center" wrapText="1"/>
    </xf>
    <xf numFmtId="165" fontId="20" fillId="0" borderId="8" xfId="2" applyNumberFormat="1" applyFont="1" applyFill="1" applyBorder="1" applyAlignment="1">
      <alignment horizontal="center" vertical="center" wrapText="1"/>
    </xf>
    <xf numFmtId="165" fontId="18" fillId="0" borderId="8" xfId="2" applyNumberFormat="1" applyFont="1" applyFill="1" applyBorder="1" applyAlignment="1">
      <alignment horizontal="left" vertical="center" wrapText="1"/>
    </xf>
    <xf numFmtId="0" fontId="2" fillId="0" borderId="8" xfId="0" applyFont="1" applyFill="1" applyBorder="1" applyAlignment="1">
      <alignment horizontal="left" vertical="center" wrapText="1"/>
    </xf>
    <xf numFmtId="165" fontId="20" fillId="0" borderId="8" xfId="2" applyNumberFormat="1" applyFont="1" applyFill="1" applyBorder="1" applyAlignment="1">
      <alignment horizontal="left" vertical="center" wrapText="1"/>
    </xf>
    <xf numFmtId="43" fontId="18" fillId="0" borderId="8" xfId="2" applyNumberFormat="1" applyFont="1" applyFill="1" applyBorder="1" applyAlignment="1">
      <alignment horizontal="center" vertical="center" wrapText="1"/>
    </xf>
    <xf numFmtId="43" fontId="20" fillId="0" borderId="8" xfId="2" applyNumberFormat="1" applyFont="1" applyFill="1" applyBorder="1" applyAlignment="1">
      <alignment horizontal="center" vertical="center" wrapText="1"/>
    </xf>
    <xf numFmtId="0" fontId="5" fillId="0" borderId="5" xfId="0" applyFont="1" applyFill="1" applyBorder="1" applyAlignment="1">
      <alignment horizontal="left" vertical="center" wrapText="1"/>
    </xf>
    <xf numFmtId="165" fontId="22" fillId="0" borderId="8" xfId="2" applyNumberFormat="1" applyFont="1" applyFill="1" applyBorder="1" applyAlignment="1">
      <alignment horizontal="center" vertical="center" wrapText="1"/>
    </xf>
    <xf numFmtId="0" fontId="22" fillId="0" borderId="8" xfId="0" applyFont="1" applyFill="1" applyBorder="1" applyAlignment="1">
      <alignment horizontal="center" vertical="center" wrapText="1"/>
    </xf>
    <xf numFmtId="0" fontId="13" fillId="0" borderId="8"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9" fillId="0" borderId="0" xfId="0" applyFont="1" applyFill="1" applyAlignment="1">
      <alignment horizontal="center" vertical="center" wrapText="1"/>
    </xf>
    <xf numFmtId="0" fontId="13" fillId="0" borderId="8"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9"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5" fillId="0" borderId="8" xfId="0" applyFont="1" applyFill="1" applyBorder="1" applyAlignment="1">
      <alignment horizontal="left" vertical="center" wrapText="1"/>
    </xf>
    <xf numFmtId="0" fontId="9" fillId="0" borderId="0" xfId="0" applyFont="1" applyFill="1" applyAlignment="1">
      <alignment horizontal="center" vertical="center" wrapText="1"/>
    </xf>
    <xf numFmtId="0" fontId="20" fillId="0" borderId="8" xfId="0" applyFont="1" applyFill="1" applyBorder="1" applyAlignment="1">
      <alignment horizontal="center" vertical="center" wrapText="1"/>
    </xf>
    <xf numFmtId="0" fontId="20" fillId="0" borderId="8" xfId="0" applyFont="1" applyFill="1" applyBorder="1" applyAlignment="1">
      <alignment vertical="center" wrapText="1"/>
    </xf>
    <xf numFmtId="43" fontId="20" fillId="0" borderId="8" xfId="2" applyFont="1" applyFill="1" applyBorder="1" applyAlignment="1">
      <alignment horizontal="center" vertical="center" wrapText="1"/>
    </xf>
    <xf numFmtId="43" fontId="20" fillId="0" borderId="8" xfId="2" applyFont="1" applyFill="1" applyBorder="1" applyAlignment="1">
      <alignment vertical="center" wrapText="1"/>
    </xf>
    <xf numFmtId="0" fontId="13" fillId="0" borderId="8"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9" fillId="0" borderId="0" xfId="0" applyFont="1" applyFill="1" applyAlignment="1">
      <alignment horizontal="center"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165" fontId="12" fillId="0" borderId="8" xfId="2" applyNumberFormat="1" applyFont="1" applyFill="1" applyBorder="1" applyAlignment="1">
      <alignment horizontal="left" vertical="center" wrapText="1"/>
    </xf>
    <xf numFmtId="0" fontId="13" fillId="0" borderId="8"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0" fontId="9" fillId="0" borderId="0" xfId="0" applyFont="1" applyFill="1" applyAlignment="1">
      <alignment horizontal="center" vertical="center" wrapText="1"/>
    </xf>
    <xf numFmtId="0" fontId="5" fillId="0" borderId="5" xfId="0" applyFont="1" applyFill="1" applyBorder="1" applyAlignment="1">
      <alignment horizontal="left" vertical="center" wrapText="1"/>
    </xf>
    <xf numFmtId="166" fontId="12" fillId="0" borderId="8" xfId="2" applyNumberFormat="1" applyFont="1" applyFill="1" applyBorder="1" applyAlignment="1">
      <alignment horizontal="center" vertical="center" wrapText="1"/>
    </xf>
    <xf numFmtId="0" fontId="7" fillId="0" borderId="5" xfId="4" applyFont="1" applyFill="1" applyAlignment="1">
      <alignment horizontal="left" vertical="center" wrapText="1"/>
    </xf>
    <xf numFmtId="0" fontId="9" fillId="0" borderId="5" xfId="4" applyFont="1" applyFill="1" applyAlignment="1">
      <alignment horizontal="center" vertical="center" wrapText="1"/>
    </xf>
    <xf numFmtId="0" fontId="3" fillId="0" borderId="5" xfId="4" applyFont="1" applyFill="1" applyAlignment="1">
      <alignment horizontal="center" vertical="center" wrapText="1"/>
    </xf>
    <xf numFmtId="0" fontId="7" fillId="0" borderId="5" xfId="4" applyFont="1" applyFill="1" applyAlignment="1">
      <alignment horizontal="center" vertical="center" wrapText="1"/>
    </xf>
    <xf numFmtId="0" fontId="6" fillId="0" borderId="8" xfId="4" applyFont="1" applyFill="1" applyBorder="1" applyAlignment="1">
      <alignment horizontal="center" vertical="center" wrapText="1"/>
    </xf>
    <xf numFmtId="0" fontId="6" fillId="0" borderId="5" xfId="4" applyFont="1" applyFill="1" applyAlignment="1">
      <alignment horizontal="center" vertical="center" wrapText="1"/>
    </xf>
    <xf numFmtId="0" fontId="7" fillId="0" borderId="8" xfId="4" applyFont="1" applyFill="1" applyBorder="1" applyAlignment="1">
      <alignment horizontal="center" vertical="center" wrapText="1"/>
    </xf>
    <xf numFmtId="0" fontId="5" fillId="0" borderId="8" xfId="4" applyFont="1" applyFill="1" applyBorder="1" applyAlignment="1">
      <alignment horizontal="center" vertical="center" wrapText="1"/>
    </xf>
    <xf numFmtId="0" fontId="12" fillId="0" borderId="8" xfId="4" applyFont="1" applyFill="1" applyBorder="1" applyAlignment="1">
      <alignment horizontal="center" vertical="center" wrapText="1"/>
    </xf>
    <xf numFmtId="0" fontId="7" fillId="0" borderId="8" xfId="4" applyFont="1" applyFill="1" applyBorder="1" applyAlignment="1">
      <alignment horizontal="left" vertical="center" wrapText="1"/>
    </xf>
    <xf numFmtId="0" fontId="5" fillId="0" borderId="8" xfId="4" applyFont="1" applyFill="1" applyBorder="1" applyAlignment="1">
      <alignment horizontal="left" vertical="center" wrapText="1"/>
    </xf>
    <xf numFmtId="165" fontId="18" fillId="0" borderId="8" xfId="5" applyNumberFormat="1" applyFont="1" applyFill="1" applyBorder="1" applyAlignment="1">
      <alignment horizontal="left" vertical="center" wrapText="1"/>
    </xf>
    <xf numFmtId="165" fontId="18" fillId="0" borderId="8" xfId="5" applyNumberFormat="1" applyFont="1" applyFill="1" applyBorder="1" applyAlignment="1">
      <alignment horizontal="center" vertical="center" wrapText="1"/>
    </xf>
    <xf numFmtId="0" fontId="2" fillId="0" borderId="8" xfId="4" applyFont="1" applyFill="1" applyBorder="1" applyAlignment="1">
      <alignment horizontal="center" vertical="center" wrapText="1"/>
    </xf>
    <xf numFmtId="0" fontId="13" fillId="0" borderId="8" xfId="4" applyFont="1" applyFill="1" applyBorder="1" applyAlignment="1">
      <alignment horizontal="left" vertical="center" wrapText="1"/>
    </xf>
    <xf numFmtId="0" fontId="13" fillId="0" borderId="5" xfId="4" applyFont="1" applyFill="1" applyAlignment="1">
      <alignment horizontal="left" vertical="center" wrapText="1"/>
    </xf>
    <xf numFmtId="0" fontId="2" fillId="0" borderId="8" xfId="4" applyFont="1" applyFill="1" applyBorder="1" applyAlignment="1">
      <alignment horizontal="left" vertical="center" wrapText="1"/>
    </xf>
    <xf numFmtId="0" fontId="14" fillId="0" borderId="8" xfId="4" applyFont="1" applyFill="1" applyBorder="1" applyAlignment="1">
      <alignment horizontal="left" vertical="center" wrapText="1"/>
    </xf>
    <xf numFmtId="0" fontId="7" fillId="0" borderId="5" xfId="4" applyFont="1" applyFill="1" applyBorder="1" applyAlignment="1">
      <alignment horizontal="left" vertical="center" wrapText="1"/>
    </xf>
    <xf numFmtId="0" fontId="7" fillId="0" borderId="8" xfId="4" applyFont="1" applyFill="1" applyBorder="1" applyAlignment="1">
      <alignment vertical="center" wrapText="1"/>
    </xf>
    <xf numFmtId="165" fontId="20" fillId="0" borderId="8" xfId="5" applyNumberFormat="1" applyFont="1" applyFill="1" applyBorder="1" applyAlignment="1">
      <alignment horizontal="left" vertical="center" wrapText="1"/>
    </xf>
    <xf numFmtId="165" fontId="20" fillId="0" borderId="8" xfId="5" applyNumberFormat="1" applyFont="1" applyFill="1" applyBorder="1" applyAlignment="1">
      <alignment horizontal="center" vertical="center" wrapText="1"/>
    </xf>
    <xf numFmtId="164" fontId="12" fillId="0" borderId="8" xfId="4" applyNumberFormat="1" applyFont="1" applyFill="1" applyBorder="1" applyAlignment="1">
      <alignment horizontal="center" vertical="center" wrapText="1"/>
    </xf>
    <xf numFmtId="0" fontId="19" fillId="0" borderId="8" xfId="4" applyFont="1" applyFill="1" applyBorder="1" applyAlignment="1">
      <alignment horizontal="center" vertical="center" wrapText="1"/>
    </xf>
    <xf numFmtId="164" fontId="19" fillId="0" borderId="8" xfId="4" applyNumberFormat="1" applyFont="1" applyFill="1" applyBorder="1" applyAlignment="1">
      <alignment horizontal="center" vertical="center" wrapText="1"/>
    </xf>
    <xf numFmtId="0" fontId="31" fillId="0" borderId="8" xfId="4" applyFont="1" applyFill="1" applyBorder="1" applyAlignment="1">
      <alignment horizontal="center" vertical="center" wrapText="1"/>
    </xf>
    <xf numFmtId="0" fontId="12" fillId="0" borderId="8" xfId="4" applyFont="1" applyFill="1" applyBorder="1" applyAlignment="1">
      <alignment horizontal="left" vertical="center" wrapText="1"/>
    </xf>
    <xf numFmtId="0" fontId="4" fillId="0" borderId="5" xfId="4" applyFont="1" applyFill="1" applyBorder="1" applyAlignment="1">
      <alignment horizontal="left" vertical="center" wrapText="1"/>
    </xf>
    <xf numFmtId="0" fontId="7" fillId="0" borderId="5" xfId="6" applyFont="1" applyFill="1" applyAlignment="1">
      <alignment horizontal="left" vertical="center" wrapText="1"/>
    </xf>
    <xf numFmtId="0" fontId="9" fillId="0" borderId="5" xfId="6" applyFont="1" applyFill="1" applyAlignment="1">
      <alignment horizontal="center" vertical="center" wrapText="1"/>
    </xf>
    <xf numFmtId="0" fontId="3" fillId="0" borderId="5" xfId="6" applyFont="1" applyFill="1" applyAlignment="1">
      <alignment horizontal="center" vertical="center" wrapText="1"/>
    </xf>
    <xf numFmtId="0" fontId="7" fillId="0" borderId="5" xfId="6" applyFont="1" applyFill="1" applyAlignment="1">
      <alignment horizontal="center" vertical="center" wrapText="1"/>
    </xf>
    <xf numFmtId="0" fontId="6" fillId="0" borderId="8" xfId="6" applyFont="1" applyFill="1" applyBorder="1" applyAlignment="1">
      <alignment horizontal="center" vertical="center" wrapText="1"/>
    </xf>
    <xf numFmtId="0" fontId="6" fillId="0" borderId="5" xfId="6" applyFont="1" applyFill="1" applyAlignment="1">
      <alignment horizontal="center" vertical="center" wrapText="1"/>
    </xf>
    <xf numFmtId="0" fontId="7" fillId="0" borderId="8" xfId="6" applyFont="1" applyFill="1" applyBorder="1" applyAlignment="1">
      <alignment horizontal="center" vertical="center" wrapText="1"/>
    </xf>
    <xf numFmtId="0" fontId="5" fillId="0" borderId="8" xfId="6" applyFont="1" applyFill="1" applyBorder="1" applyAlignment="1">
      <alignment horizontal="center" vertical="center" wrapText="1"/>
    </xf>
    <xf numFmtId="43" fontId="12" fillId="0" borderId="8" xfId="5" applyFont="1" applyFill="1" applyBorder="1" applyAlignment="1">
      <alignment horizontal="center" vertical="center" wrapText="1"/>
    </xf>
    <xf numFmtId="0" fontId="7" fillId="0" borderId="8" xfId="6" applyFont="1" applyFill="1" applyBorder="1" applyAlignment="1">
      <alignment horizontal="left" vertical="center" wrapText="1"/>
    </xf>
    <xf numFmtId="0" fontId="5" fillId="0" borderId="8" xfId="6" applyFont="1" applyFill="1" applyBorder="1" applyAlignment="1">
      <alignment horizontal="left" vertical="center" wrapText="1"/>
    </xf>
    <xf numFmtId="0" fontId="2" fillId="0" borderId="8" xfId="6" applyFont="1" applyFill="1" applyBorder="1" applyAlignment="1">
      <alignment horizontal="center" vertical="center" wrapText="1"/>
    </xf>
    <xf numFmtId="0" fontId="13" fillId="0" borderId="8" xfId="6" applyFont="1" applyFill="1" applyBorder="1" applyAlignment="1">
      <alignment horizontal="left" vertical="center" wrapText="1"/>
    </xf>
    <xf numFmtId="0" fontId="13" fillId="0" borderId="5" xfId="6" applyFont="1" applyFill="1" applyAlignment="1">
      <alignment horizontal="left" vertical="center" wrapText="1"/>
    </xf>
    <xf numFmtId="0" fontId="2" fillId="0" borderId="8" xfId="6" applyFont="1" applyFill="1" applyBorder="1" applyAlignment="1">
      <alignment horizontal="left" vertical="center" wrapText="1"/>
    </xf>
    <xf numFmtId="0" fontId="12" fillId="0" borderId="8" xfId="6" applyFont="1" applyFill="1" applyBorder="1" applyAlignment="1">
      <alignment horizontal="center" vertical="center" wrapText="1"/>
    </xf>
    <xf numFmtId="0" fontId="7" fillId="0" borderId="5" xfId="6" applyFont="1" applyFill="1" applyBorder="1" applyAlignment="1">
      <alignment horizontal="left" vertical="center" wrapText="1"/>
    </xf>
    <xf numFmtId="0" fontId="14" fillId="0" borderId="8" xfId="6" applyFont="1" applyFill="1" applyBorder="1" applyAlignment="1">
      <alignment horizontal="left" vertical="center" wrapText="1"/>
    </xf>
    <xf numFmtId="0" fontId="7" fillId="0" borderId="8" xfId="6" applyFont="1" applyFill="1" applyBorder="1" applyAlignment="1">
      <alignment vertical="center" wrapText="1"/>
    </xf>
    <xf numFmtId="164" fontId="12" fillId="0" borderId="8" xfId="6" applyNumberFormat="1" applyFont="1" applyFill="1" applyBorder="1" applyAlignment="1">
      <alignment horizontal="center" vertical="center" wrapText="1"/>
    </xf>
    <xf numFmtId="0" fontId="19" fillId="0" borderId="8" xfId="6" applyFont="1" applyFill="1" applyBorder="1" applyAlignment="1">
      <alignment horizontal="center" vertical="center" wrapText="1"/>
    </xf>
    <xf numFmtId="0" fontId="12" fillId="0" borderId="8" xfId="6" applyFont="1" applyFill="1" applyBorder="1" applyAlignment="1">
      <alignment horizontal="left" vertical="center" wrapText="1"/>
    </xf>
    <xf numFmtId="0" fontId="4" fillId="0" borderId="5" xfId="6" applyFont="1" applyFill="1" applyBorder="1" applyAlignment="1">
      <alignment horizontal="left" vertical="center" wrapText="1"/>
    </xf>
    <xf numFmtId="0" fontId="7" fillId="0" borderId="5" xfId="7" applyFont="1" applyFill="1" applyAlignment="1">
      <alignment horizontal="left" vertical="center" wrapText="1"/>
    </xf>
    <xf numFmtId="0" fontId="9" fillId="0" borderId="5" xfId="7" applyFont="1" applyFill="1" applyAlignment="1">
      <alignment horizontal="center" vertical="center" wrapText="1"/>
    </xf>
    <xf numFmtId="0" fontId="3" fillId="0" borderId="5" xfId="7" applyFont="1" applyFill="1" applyAlignment="1">
      <alignment horizontal="center" vertical="center" wrapText="1"/>
    </xf>
    <xf numFmtId="0" fontId="7" fillId="0" borderId="5" xfId="7" applyFont="1" applyFill="1" applyAlignment="1">
      <alignment horizontal="center" vertical="center" wrapText="1"/>
    </xf>
    <xf numFmtId="0" fontId="6" fillId="0" borderId="8" xfId="7" applyFont="1" applyFill="1" applyBorder="1" applyAlignment="1">
      <alignment horizontal="center" vertical="center" wrapText="1"/>
    </xf>
    <xf numFmtId="0" fontId="6" fillId="0" borderId="5" xfId="7" applyFont="1" applyFill="1" applyAlignment="1">
      <alignment horizontal="center" vertical="center" wrapText="1"/>
    </xf>
    <xf numFmtId="0" fontId="7" fillId="0" borderId="8" xfId="7" applyFont="1" applyFill="1" applyBorder="1" applyAlignment="1">
      <alignment horizontal="center" vertical="center" wrapText="1"/>
    </xf>
    <xf numFmtId="0" fontId="5" fillId="0" borderId="8" xfId="7" applyFont="1" applyFill="1" applyBorder="1" applyAlignment="1">
      <alignment horizontal="center" vertical="center" wrapText="1"/>
    </xf>
    <xf numFmtId="0" fontId="7" fillId="0" borderId="8" xfId="7" applyFont="1" applyFill="1" applyBorder="1" applyAlignment="1">
      <alignment horizontal="left" vertical="center" wrapText="1"/>
    </xf>
    <xf numFmtId="0" fontId="5" fillId="0" borderId="8" xfId="7" applyFont="1" applyFill="1" applyBorder="1" applyAlignment="1">
      <alignment horizontal="left" vertical="center" wrapText="1"/>
    </xf>
    <xf numFmtId="0" fontId="2" fillId="0" borderId="8" xfId="7" applyFont="1" applyFill="1" applyBorder="1" applyAlignment="1">
      <alignment horizontal="center" vertical="center" wrapText="1"/>
    </xf>
    <xf numFmtId="164" fontId="7" fillId="0" borderId="8" xfId="7" applyNumberFormat="1" applyFont="1" applyFill="1" applyBorder="1" applyAlignment="1">
      <alignment horizontal="center" vertical="center" wrapText="1"/>
    </xf>
    <xf numFmtId="0" fontId="13" fillId="0" borderId="8" xfId="7" applyFont="1" applyFill="1" applyBorder="1" applyAlignment="1">
      <alignment horizontal="left" vertical="center" wrapText="1"/>
    </xf>
    <xf numFmtId="0" fontId="13" fillId="0" borderId="5" xfId="7" applyFont="1" applyFill="1" applyAlignment="1">
      <alignment horizontal="left" vertical="center" wrapText="1"/>
    </xf>
    <xf numFmtId="0" fontId="2" fillId="0" borderId="8" xfId="7" applyFont="1" applyFill="1" applyBorder="1" applyAlignment="1">
      <alignment horizontal="left" vertical="center" wrapText="1"/>
    </xf>
    <xf numFmtId="0" fontId="12" fillId="0" borderId="8" xfId="7" applyFont="1" applyFill="1" applyBorder="1" applyAlignment="1">
      <alignment horizontal="center" vertical="center" wrapText="1"/>
    </xf>
    <xf numFmtId="0" fontId="7" fillId="0" borderId="5" xfId="7" applyFont="1" applyFill="1" applyBorder="1" applyAlignment="1">
      <alignment horizontal="left" vertical="center" wrapText="1"/>
    </xf>
    <xf numFmtId="0" fontId="14" fillId="0" borderId="8" xfId="7" applyFont="1" applyFill="1" applyBorder="1" applyAlignment="1">
      <alignment horizontal="left" vertical="center" wrapText="1"/>
    </xf>
    <xf numFmtId="0" fontId="7" fillId="0" borderId="8" xfId="7" applyFont="1" applyFill="1" applyBorder="1" applyAlignment="1">
      <alignment vertical="center" wrapText="1"/>
    </xf>
    <xf numFmtId="164" fontId="12" fillId="0" borderId="8" xfId="7" applyNumberFormat="1" applyFont="1" applyFill="1" applyBorder="1" applyAlignment="1">
      <alignment horizontal="center" vertical="center" wrapText="1"/>
    </xf>
    <xf numFmtId="165" fontId="30" fillId="0" borderId="8" xfId="5" applyNumberFormat="1" applyFont="1" applyFill="1" applyBorder="1" applyAlignment="1">
      <alignment horizontal="center" vertical="center" wrapText="1"/>
    </xf>
    <xf numFmtId="0" fontId="19" fillId="0" borderId="8" xfId="7" applyFont="1" applyFill="1" applyBorder="1" applyAlignment="1">
      <alignment horizontal="center" vertical="center" wrapText="1"/>
    </xf>
    <xf numFmtId="0" fontId="12" fillId="0" borderId="8" xfId="7" applyFont="1" applyFill="1" applyBorder="1" applyAlignment="1">
      <alignment horizontal="left" vertical="center" wrapText="1"/>
    </xf>
    <xf numFmtId="0" fontId="4" fillId="0" borderId="5" xfId="7" applyFont="1" applyFill="1" applyBorder="1" applyAlignment="1">
      <alignment horizontal="left" vertical="center" wrapText="1"/>
    </xf>
    <xf numFmtId="0" fontId="7" fillId="0" borderId="5" xfId="8" applyFont="1" applyFill="1" applyAlignment="1">
      <alignment horizontal="left" vertical="center" wrapText="1"/>
    </xf>
    <xf numFmtId="0" fontId="9" fillId="0" borderId="5" xfId="8" applyFont="1" applyFill="1" applyAlignment="1">
      <alignment horizontal="center" vertical="center" wrapText="1"/>
    </xf>
    <xf numFmtId="0" fontId="3" fillId="0" borderId="5" xfId="8" applyFont="1" applyFill="1" applyAlignment="1">
      <alignment horizontal="center" vertical="center" wrapText="1"/>
    </xf>
    <xf numFmtId="0" fontId="7" fillId="0" borderId="5" xfId="8" applyFont="1" applyFill="1" applyAlignment="1">
      <alignment horizontal="center" vertical="center" wrapText="1"/>
    </xf>
    <xf numFmtId="0" fontId="6" fillId="0" borderId="8" xfId="8" applyFont="1" applyFill="1" applyBorder="1" applyAlignment="1">
      <alignment horizontal="center" vertical="center" wrapText="1"/>
    </xf>
    <xf numFmtId="0" fontId="6" fillId="0" borderId="5" xfId="8" applyFont="1" applyFill="1" applyAlignment="1">
      <alignment horizontal="center" vertical="center" wrapText="1"/>
    </xf>
    <xf numFmtId="0" fontId="7" fillId="0" borderId="8" xfId="8" applyFont="1" applyFill="1" applyBorder="1" applyAlignment="1">
      <alignment horizontal="center" vertical="center" wrapText="1"/>
    </xf>
    <xf numFmtId="0" fontId="5" fillId="0" borderId="8" xfId="8" applyFont="1" applyFill="1" applyBorder="1" applyAlignment="1">
      <alignment horizontal="center" vertical="center" wrapText="1"/>
    </xf>
    <xf numFmtId="0" fontId="12" fillId="0" borderId="8" xfId="8" applyFont="1" applyFill="1" applyBorder="1" applyAlignment="1">
      <alignment horizontal="center" vertical="center" wrapText="1"/>
    </xf>
    <xf numFmtId="0" fontId="7" fillId="0" borderId="8" xfId="8" applyFont="1" applyFill="1" applyBorder="1" applyAlignment="1">
      <alignment horizontal="left" vertical="center" wrapText="1"/>
    </xf>
    <xf numFmtId="0" fontId="5" fillId="0" borderId="8" xfId="8" applyFont="1" applyFill="1" applyBorder="1" applyAlignment="1">
      <alignment horizontal="left" vertical="center" wrapText="1"/>
    </xf>
    <xf numFmtId="165" fontId="12" fillId="0" borderId="8" xfId="5" applyNumberFormat="1" applyFont="1" applyFill="1" applyBorder="1" applyAlignment="1">
      <alignment horizontal="center" vertical="center" wrapText="1"/>
    </xf>
    <xf numFmtId="0" fontId="2" fillId="0" borderId="8" xfId="8" applyFont="1" applyFill="1" applyBorder="1" applyAlignment="1">
      <alignment horizontal="center" vertical="center" wrapText="1"/>
    </xf>
    <xf numFmtId="0" fontId="13" fillId="0" borderId="8" xfId="8" applyFont="1" applyFill="1" applyBorder="1" applyAlignment="1">
      <alignment horizontal="left" vertical="center" wrapText="1"/>
    </xf>
    <xf numFmtId="0" fontId="13" fillId="0" borderId="5" xfId="8" applyFont="1" applyFill="1" applyAlignment="1">
      <alignment horizontal="left" vertical="center" wrapText="1"/>
    </xf>
    <xf numFmtId="0" fontId="2" fillId="0" borderId="8" xfId="8" applyFont="1" applyFill="1" applyBorder="1" applyAlignment="1">
      <alignment horizontal="left" vertical="center" wrapText="1"/>
    </xf>
    <xf numFmtId="0" fontId="14" fillId="0" borderId="8" xfId="8" applyFont="1" applyFill="1" applyBorder="1" applyAlignment="1">
      <alignment horizontal="left" vertical="center" wrapText="1"/>
    </xf>
    <xf numFmtId="167" fontId="12" fillId="0" borderId="8" xfId="8" applyNumberFormat="1" applyFont="1" applyFill="1" applyBorder="1" applyAlignment="1">
      <alignment horizontal="center" vertical="center" wrapText="1"/>
    </xf>
    <xf numFmtId="0" fontId="7" fillId="0" borderId="8" xfId="8" applyFont="1" applyFill="1" applyBorder="1" applyAlignment="1">
      <alignment vertical="center" wrapText="1"/>
    </xf>
    <xf numFmtId="164" fontId="12" fillId="0" borderId="8" xfId="8" applyNumberFormat="1" applyFont="1" applyFill="1" applyBorder="1" applyAlignment="1">
      <alignment horizontal="center" vertical="center" wrapText="1"/>
    </xf>
    <xf numFmtId="0" fontId="19" fillId="0" borderId="8" xfId="8" applyFont="1" applyFill="1" applyBorder="1" applyAlignment="1">
      <alignment horizontal="center" vertical="center" wrapText="1"/>
    </xf>
    <xf numFmtId="0" fontId="7" fillId="0" borderId="5" xfId="8" applyFont="1" applyFill="1" applyBorder="1" applyAlignment="1">
      <alignment horizontal="left" vertical="center" wrapText="1"/>
    </xf>
    <xf numFmtId="0" fontId="4" fillId="0" borderId="5" xfId="8" applyFont="1" applyFill="1" applyBorder="1" applyAlignment="1">
      <alignment horizontal="left" vertical="center" wrapText="1"/>
    </xf>
    <xf numFmtId="0" fontId="7" fillId="0" borderId="5" xfId="9" applyFont="1" applyFill="1" applyAlignment="1">
      <alignment horizontal="left" vertical="center" wrapText="1"/>
    </xf>
    <xf numFmtId="0" fontId="9" fillId="0" borderId="5" xfId="9" applyFont="1" applyFill="1" applyAlignment="1">
      <alignment horizontal="center" vertical="center" wrapText="1"/>
    </xf>
    <xf numFmtId="0" fontId="3" fillId="0" borderId="5" xfId="9" applyFont="1" applyFill="1" applyAlignment="1">
      <alignment horizontal="center" vertical="center" wrapText="1"/>
    </xf>
    <xf numFmtId="0" fontId="7" fillId="0" borderId="5" xfId="9" applyFont="1" applyFill="1" applyAlignment="1">
      <alignment horizontal="center" vertical="center" wrapText="1"/>
    </xf>
    <xf numFmtId="0" fontId="6" fillId="0" borderId="8" xfId="9" applyFont="1" applyFill="1" applyBorder="1" applyAlignment="1">
      <alignment horizontal="center" vertical="center" wrapText="1"/>
    </xf>
    <xf numFmtId="0" fontId="6" fillId="0" borderId="5" xfId="9" applyFont="1" applyFill="1" applyAlignment="1">
      <alignment horizontal="center" vertical="center" wrapText="1"/>
    </xf>
    <xf numFmtId="0" fontId="7" fillId="0" borderId="8" xfId="9" applyFont="1" applyFill="1" applyBorder="1" applyAlignment="1">
      <alignment horizontal="center" vertical="center" wrapText="1"/>
    </xf>
    <xf numFmtId="0" fontId="5" fillId="0" borderId="8" xfId="9" applyFont="1" applyFill="1" applyBorder="1" applyAlignment="1">
      <alignment horizontal="center" vertical="center" wrapText="1"/>
    </xf>
    <xf numFmtId="0" fontId="12" fillId="0" borderId="8" xfId="9" applyFont="1" applyFill="1" applyBorder="1" applyAlignment="1">
      <alignment horizontal="center" vertical="center" wrapText="1"/>
    </xf>
    <xf numFmtId="0" fontId="7" fillId="0" borderId="8" xfId="9" applyFont="1" applyFill="1" applyBorder="1" applyAlignment="1">
      <alignment horizontal="left" vertical="center" wrapText="1"/>
    </xf>
    <xf numFmtId="0" fontId="5" fillId="0" borderId="8" xfId="9" applyFont="1" applyFill="1" applyBorder="1" applyAlignment="1">
      <alignment horizontal="left" vertical="center" wrapText="1"/>
    </xf>
    <xf numFmtId="0" fontId="2" fillId="0" borderId="8" xfId="9" applyFont="1" applyFill="1" applyBorder="1" applyAlignment="1">
      <alignment horizontal="center" vertical="center" wrapText="1"/>
    </xf>
    <xf numFmtId="0" fontId="13" fillId="0" borderId="8" xfId="9" applyFont="1" applyFill="1" applyBorder="1" applyAlignment="1">
      <alignment horizontal="left" vertical="center" wrapText="1"/>
    </xf>
    <xf numFmtId="0" fontId="13" fillId="0" borderId="5" xfId="9" applyFont="1" applyFill="1" applyAlignment="1">
      <alignment horizontal="left" vertical="center" wrapText="1"/>
    </xf>
    <xf numFmtId="0" fontId="2" fillId="0" borderId="8" xfId="9" applyFont="1" applyFill="1" applyBorder="1" applyAlignment="1">
      <alignment horizontal="left" vertical="center" wrapText="1"/>
    </xf>
    <xf numFmtId="0" fontId="14" fillId="0" borderId="8" xfId="9" applyFont="1" applyFill="1" applyBorder="1" applyAlignment="1">
      <alignment horizontal="left" vertical="center" wrapText="1"/>
    </xf>
    <xf numFmtId="0" fontId="7" fillId="0" borderId="8" xfId="9" applyFont="1" applyFill="1" applyBorder="1" applyAlignment="1">
      <alignment vertical="center" wrapText="1"/>
    </xf>
    <xf numFmtId="165" fontId="7" fillId="0" borderId="8" xfId="5" applyNumberFormat="1" applyFont="1" applyFill="1" applyBorder="1" applyAlignment="1">
      <alignment horizontal="center" vertical="center" wrapText="1"/>
    </xf>
    <xf numFmtId="165" fontId="2" fillId="0" borderId="8" xfId="5" applyNumberFormat="1" applyFont="1" applyFill="1" applyBorder="1" applyAlignment="1">
      <alignment horizontal="center" vertical="center" wrapText="1"/>
    </xf>
    <xf numFmtId="164" fontId="12" fillId="0" borderId="8" xfId="9" applyNumberFormat="1" applyFont="1" applyFill="1" applyBorder="1" applyAlignment="1">
      <alignment horizontal="center" vertical="center" wrapText="1"/>
    </xf>
    <xf numFmtId="49" fontId="7" fillId="0" borderId="11" xfId="9" applyNumberFormat="1" applyFont="1" applyFill="1" applyBorder="1" applyAlignment="1">
      <alignment horizontal="left" vertical="top" wrapText="1"/>
    </xf>
    <xf numFmtId="1" fontId="12" fillId="0" borderId="8" xfId="9" applyNumberFormat="1" applyFont="1" applyFill="1" applyBorder="1" applyAlignment="1">
      <alignment horizontal="center" vertical="center" wrapText="1"/>
    </xf>
    <xf numFmtId="0" fontId="19" fillId="0" borderId="8" xfId="9" applyFont="1" applyFill="1" applyBorder="1" applyAlignment="1">
      <alignment horizontal="center" vertical="center" wrapText="1"/>
    </xf>
    <xf numFmtId="0" fontId="12" fillId="0" borderId="8" xfId="9" applyFont="1" applyFill="1" applyBorder="1" applyAlignment="1">
      <alignment horizontal="left" vertical="center" wrapText="1"/>
    </xf>
    <xf numFmtId="0" fontId="7" fillId="0" borderId="5" xfId="9" applyFont="1" applyFill="1" applyBorder="1" applyAlignment="1">
      <alignment horizontal="left" vertical="center" wrapText="1"/>
    </xf>
    <xf numFmtId="0" fontId="4" fillId="0" borderId="5" xfId="9" applyFont="1" applyFill="1" applyBorder="1" applyAlignment="1">
      <alignment horizontal="left" vertical="center" wrapText="1"/>
    </xf>
    <xf numFmtId="166" fontId="18" fillId="0" borderId="8" xfId="2" applyNumberFormat="1" applyFont="1" applyFill="1" applyBorder="1" applyAlignment="1">
      <alignment horizontal="center" vertical="center" wrapText="1"/>
    </xf>
    <xf numFmtId="0" fontId="1" fillId="0" borderId="5" xfId="10" applyFont="1" applyFill="1" applyBorder="1" applyAlignment="1">
      <alignment vertical="center" wrapText="1"/>
    </xf>
    <xf numFmtId="0" fontId="4" fillId="0" borderId="5" xfId="10" applyFont="1" applyFill="1" applyBorder="1" applyAlignment="1">
      <alignment horizontal="center" vertical="center" wrapText="1"/>
    </xf>
    <xf numFmtId="0" fontId="7" fillId="0" borderId="18" xfId="10" applyFont="1" applyFill="1" applyBorder="1" applyAlignment="1">
      <alignment horizontal="center" vertical="center" wrapText="1"/>
    </xf>
    <xf numFmtId="164" fontId="4" fillId="0" borderId="18" xfId="10" applyNumberFormat="1" applyFont="1" applyFill="1" applyBorder="1" applyAlignment="1">
      <alignment horizontal="center" vertical="center" wrapText="1"/>
    </xf>
    <xf numFmtId="164" fontId="4" fillId="0" borderId="18" xfId="10" applyNumberFormat="1" applyFont="1" applyFill="1" applyBorder="1" applyAlignment="1">
      <alignment vertical="center" wrapText="1"/>
    </xf>
    <xf numFmtId="165" fontId="4" fillId="0" borderId="18" xfId="5" applyNumberFormat="1" applyFont="1" applyFill="1" applyBorder="1" applyAlignment="1">
      <alignment horizontal="center" vertical="center" wrapText="1"/>
    </xf>
    <xf numFmtId="0" fontId="1" fillId="0" borderId="5" xfId="10" applyFont="1" applyFill="1" applyBorder="1" applyAlignment="1">
      <alignment horizontal="left" vertical="center" wrapText="1"/>
    </xf>
    <xf numFmtId="164" fontId="4" fillId="0" borderId="18" xfId="10" applyNumberFormat="1" applyFont="1" applyFill="1" applyBorder="1" applyAlignment="1">
      <alignment horizontal="justify" vertical="center" wrapText="1"/>
    </xf>
    <xf numFmtId="164" fontId="4" fillId="0" borderId="13" xfId="10" applyNumberFormat="1" applyFont="1" applyFill="1" applyBorder="1" applyAlignment="1">
      <alignment horizontal="center" vertical="center" wrapText="1"/>
    </xf>
    <xf numFmtId="164" fontId="4" fillId="0" borderId="13" xfId="10" applyNumberFormat="1" applyFont="1" applyFill="1" applyBorder="1" applyAlignment="1">
      <alignment vertical="center" wrapText="1"/>
    </xf>
    <xf numFmtId="164" fontId="4" fillId="0" borderId="8" xfId="10" applyNumberFormat="1" applyFont="1" applyFill="1" applyBorder="1" applyAlignment="1">
      <alignment vertical="center" wrapText="1"/>
    </xf>
    <xf numFmtId="165" fontId="4" fillId="0" borderId="8" xfId="5" applyNumberFormat="1" applyFont="1" applyFill="1" applyBorder="1" applyAlignment="1">
      <alignment horizontal="center" vertical="center" wrapText="1"/>
    </xf>
    <xf numFmtId="164" fontId="4" fillId="0" borderId="8" xfId="10" applyNumberFormat="1" applyFont="1" applyFill="1" applyBorder="1" applyAlignment="1">
      <alignment horizontal="center" vertical="center" wrapText="1"/>
    </xf>
    <xf numFmtId="164" fontId="10" fillId="0" borderId="8" xfId="10" applyNumberFormat="1" applyFont="1" applyFill="1" applyBorder="1" applyAlignment="1">
      <alignment vertical="center" wrapText="1"/>
    </xf>
    <xf numFmtId="165" fontId="10" fillId="0" borderId="8" xfId="5" applyNumberFormat="1" applyFont="1" applyFill="1" applyBorder="1" applyAlignment="1">
      <alignment horizontal="center" vertical="center" wrapText="1"/>
    </xf>
    <xf numFmtId="165" fontId="10" fillId="0" borderId="18" xfId="5" applyNumberFormat="1" applyFont="1" applyFill="1" applyBorder="1" applyAlignment="1">
      <alignment horizontal="center" vertical="center" wrapText="1"/>
    </xf>
    <xf numFmtId="0" fontId="7" fillId="0" borderId="8" xfId="10" applyFont="1" applyFill="1" applyBorder="1" applyAlignment="1">
      <alignment horizontal="center" vertical="center" wrapText="1"/>
    </xf>
    <xf numFmtId="0" fontId="4" fillId="0" borderId="8" xfId="10" applyFont="1" applyFill="1" applyBorder="1" applyAlignment="1">
      <alignment horizontal="center" vertical="center" wrapText="1"/>
    </xf>
    <xf numFmtId="0" fontId="2" fillId="0" borderId="18" xfId="10" applyFont="1" applyFill="1" applyBorder="1" applyAlignment="1">
      <alignment horizontal="center" vertical="center" wrapText="1"/>
    </xf>
    <xf numFmtId="0" fontId="13" fillId="0" borderId="18" xfId="10" applyFont="1" applyFill="1" applyBorder="1" applyAlignment="1">
      <alignment horizontal="center" vertical="center" wrapText="1"/>
    </xf>
    <xf numFmtId="0" fontId="10" fillId="0" borderId="18" xfId="10" applyFont="1" applyFill="1" applyBorder="1" applyAlignment="1">
      <alignment vertical="center" wrapText="1"/>
    </xf>
    <xf numFmtId="0" fontId="10" fillId="0" borderId="18" xfId="10" applyFont="1" applyFill="1" applyBorder="1" applyAlignment="1">
      <alignment horizontal="center" vertical="center" wrapText="1"/>
    </xf>
    <xf numFmtId="0" fontId="37" fillId="0" borderId="5" xfId="10" applyFont="1" applyFill="1" applyBorder="1" applyAlignment="1">
      <alignment vertical="center" wrapText="1"/>
    </xf>
    <xf numFmtId="0" fontId="32" fillId="0" borderId="18" xfId="10" applyFont="1" applyFill="1" applyBorder="1" applyAlignment="1">
      <alignment vertical="center" wrapText="1"/>
    </xf>
    <xf numFmtId="0" fontId="4" fillId="0" borderId="18" xfId="10" applyFont="1" applyFill="1" applyBorder="1" applyAlignment="1">
      <alignment horizontal="center" vertical="center" wrapText="1"/>
    </xf>
    <xf numFmtId="0" fontId="32" fillId="0" borderId="8" xfId="10" applyFont="1" applyFill="1" applyBorder="1" applyAlignment="1">
      <alignment vertical="center" wrapText="1"/>
    </xf>
    <xf numFmtId="0" fontId="4" fillId="0" borderId="13" xfId="10" applyFont="1" applyFill="1" applyBorder="1" applyAlignment="1">
      <alignment horizontal="center" vertical="center" wrapText="1"/>
    </xf>
    <xf numFmtId="0" fontId="32" fillId="0" borderId="13" xfId="10" applyFont="1" applyFill="1" applyBorder="1" applyAlignment="1">
      <alignment vertical="center" wrapText="1"/>
    </xf>
    <xf numFmtId="0" fontId="10" fillId="0" borderId="8" xfId="10" applyFont="1" applyFill="1" applyBorder="1" applyAlignment="1">
      <alignment horizontal="center" vertical="center" wrapText="1"/>
    </xf>
    <xf numFmtId="0" fontId="10" fillId="0" borderId="8" xfId="10" applyFont="1" applyFill="1" applyBorder="1" applyAlignment="1">
      <alignment vertical="center" wrapText="1"/>
    </xf>
    <xf numFmtId="0" fontId="32" fillId="0" borderId="8" xfId="10" applyFont="1" applyFill="1" applyBorder="1" applyAlignment="1">
      <alignment horizontal="left" vertical="center" wrapText="1"/>
    </xf>
    <xf numFmtId="0" fontId="4" fillId="0" borderId="16" xfId="10" applyFont="1" applyFill="1" applyBorder="1" applyAlignment="1">
      <alignment horizontal="center" vertical="center" wrapText="1"/>
    </xf>
    <xf numFmtId="0" fontId="4" fillId="0" borderId="30" xfId="10" applyFont="1" applyFill="1" applyBorder="1" applyAlignment="1">
      <alignment horizontal="center" vertical="center" wrapText="1"/>
    </xf>
    <xf numFmtId="0" fontId="32" fillId="0" borderId="30" xfId="10" applyFont="1" applyFill="1" applyBorder="1" applyAlignment="1">
      <alignment vertical="center" wrapText="1"/>
    </xf>
    <xf numFmtId="0" fontId="32" fillId="0" borderId="31" xfId="10" applyFont="1" applyFill="1" applyBorder="1" applyAlignment="1">
      <alignment vertical="center" wrapText="1"/>
    </xf>
    <xf numFmtId="0" fontId="4" fillId="0" borderId="17" xfId="10" applyFont="1" applyFill="1" applyBorder="1" applyAlignment="1">
      <alignment horizontal="center" vertical="center" wrapText="1"/>
    </xf>
    <xf numFmtId="0" fontId="4" fillId="0" borderId="31" xfId="10" applyFont="1" applyFill="1" applyBorder="1" applyAlignment="1">
      <alignment horizontal="center" vertical="center" wrapText="1"/>
    </xf>
    <xf numFmtId="0" fontId="4" fillId="0" borderId="18" xfId="10" applyFont="1" applyFill="1" applyBorder="1" applyAlignment="1">
      <alignment vertical="center" wrapText="1"/>
    </xf>
    <xf numFmtId="0" fontId="4" fillId="0" borderId="8" xfId="10" applyFont="1" applyFill="1" applyBorder="1" applyAlignment="1">
      <alignment vertical="center" wrapText="1"/>
    </xf>
    <xf numFmtId="0" fontId="39" fillId="0" borderId="13" xfId="10" applyFont="1" applyFill="1" applyBorder="1" applyAlignment="1">
      <alignment vertical="center" wrapText="1"/>
    </xf>
    <xf numFmtId="0" fontId="10" fillId="0" borderId="13"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22" fillId="0" borderId="8" xfId="10" applyFont="1" applyFill="1" applyBorder="1" applyAlignment="1">
      <alignment horizontal="center" vertical="center" wrapText="1"/>
    </xf>
    <xf numFmtId="0" fontId="10" fillId="0" borderId="14" xfId="10" applyFont="1" applyFill="1" applyBorder="1" applyAlignment="1">
      <alignment horizontal="center" vertical="center" wrapText="1"/>
    </xf>
    <xf numFmtId="0" fontId="39" fillId="0" borderId="8" xfId="10" applyFont="1" applyFill="1" applyBorder="1" applyAlignment="1">
      <alignment vertical="center" wrapText="1"/>
    </xf>
    <xf numFmtId="0" fontId="21" fillId="0" borderId="8" xfId="10" applyFont="1" applyFill="1" applyBorder="1" applyAlignment="1">
      <alignment horizontal="center" vertical="center" wrapText="1"/>
    </xf>
    <xf numFmtId="0" fontId="10" fillId="0" borderId="13" xfId="10" applyFont="1" applyFill="1" applyBorder="1" applyAlignment="1">
      <alignment vertical="center" wrapText="1"/>
    </xf>
    <xf numFmtId="0" fontId="10" fillId="0" borderId="17" xfId="10" applyFont="1" applyFill="1" applyBorder="1" applyAlignment="1">
      <alignment vertical="center" wrapText="1"/>
    </xf>
    <xf numFmtId="16" fontId="2" fillId="0" borderId="18" xfId="10" applyNumberFormat="1" applyFont="1" applyFill="1" applyBorder="1" applyAlignment="1">
      <alignment horizontal="center" vertical="center" wrapText="1"/>
    </xf>
    <xf numFmtId="0" fontId="40" fillId="0" borderId="18" xfId="10" applyFont="1" applyFill="1" applyBorder="1" applyAlignment="1">
      <alignment vertical="center" wrapText="1"/>
    </xf>
    <xf numFmtId="0" fontId="2" fillId="0" borderId="18" xfId="10" applyFont="1" applyFill="1" applyBorder="1" applyAlignment="1">
      <alignment vertical="center" wrapText="1"/>
    </xf>
    <xf numFmtId="0" fontId="41" fillId="0" borderId="18" xfId="10" applyFont="1" applyFill="1" applyBorder="1" applyAlignment="1">
      <alignment vertical="center" wrapText="1"/>
    </xf>
    <xf numFmtId="169" fontId="2" fillId="0" borderId="18" xfId="10" applyNumberFormat="1" applyFont="1" applyFill="1" applyBorder="1" applyAlignment="1">
      <alignment horizontal="center" vertical="center" wrapText="1"/>
    </xf>
    <xf numFmtId="165" fontId="12" fillId="0" borderId="8" xfId="5" applyNumberFormat="1" applyFont="1" applyBorder="1" applyAlignment="1">
      <alignment horizontal="center" vertical="center" wrapText="1"/>
    </xf>
    <xf numFmtId="165" fontId="18" fillId="0" borderId="8" xfId="5" applyNumberFormat="1" applyFont="1" applyBorder="1" applyAlignment="1">
      <alignment horizontal="center" vertical="center" wrapText="1"/>
    </xf>
    <xf numFmtId="0" fontId="7" fillId="0" borderId="8" xfId="10" applyFont="1" applyFill="1" applyBorder="1" applyAlignment="1">
      <alignment horizontal="left" vertical="center" wrapText="1"/>
    </xf>
    <xf numFmtId="0" fontId="7" fillId="0" borderId="5" xfId="11" applyFont="1" applyAlignment="1">
      <alignment horizontal="left" vertical="center" wrapText="1"/>
    </xf>
    <xf numFmtId="0" fontId="9" fillId="0" borderId="5" xfId="11" applyFont="1" applyAlignment="1">
      <alignment horizontal="center" vertical="center" wrapText="1"/>
    </xf>
    <xf numFmtId="0" fontId="3" fillId="0" borderId="5" xfId="11" applyFont="1" applyAlignment="1">
      <alignment horizontal="center" vertical="center" wrapText="1"/>
    </xf>
    <xf numFmtId="0" fontId="7" fillId="0" borderId="5" xfId="11" applyFont="1" applyAlignment="1">
      <alignment horizontal="center" vertical="center" wrapText="1"/>
    </xf>
    <xf numFmtId="0" fontId="6" fillId="0" borderId="8" xfId="11" applyFont="1" applyBorder="1" applyAlignment="1">
      <alignment horizontal="center" vertical="center" wrapText="1"/>
    </xf>
    <xf numFmtId="0" fontId="6" fillId="0" borderId="5" xfId="11" applyFont="1" applyAlignment="1">
      <alignment horizontal="center" vertical="center" wrapText="1"/>
    </xf>
    <xf numFmtId="0" fontId="7" fillId="0" borderId="8" xfId="11" applyFont="1" applyBorder="1" applyAlignment="1">
      <alignment horizontal="center" vertical="center" wrapText="1"/>
    </xf>
    <xf numFmtId="0" fontId="5" fillId="0" borderId="8" xfId="11" applyFont="1" applyBorder="1" applyAlignment="1">
      <alignment horizontal="center" vertical="center" wrapText="1"/>
    </xf>
    <xf numFmtId="0" fontId="7" fillId="0" borderId="8" xfId="11" applyFont="1" applyBorder="1" applyAlignment="1">
      <alignment horizontal="left" vertical="center" wrapText="1"/>
    </xf>
    <xf numFmtId="0" fontId="5" fillId="0" borderId="8" xfId="11" applyFont="1" applyBorder="1" applyAlignment="1">
      <alignment horizontal="left" vertical="center" wrapText="1"/>
    </xf>
    <xf numFmtId="0" fontId="2" fillId="0" borderId="8" xfId="11" applyFont="1" applyBorder="1" applyAlignment="1">
      <alignment horizontal="center" vertical="center" wrapText="1"/>
    </xf>
    <xf numFmtId="0" fontId="12" fillId="0" borderId="8" xfId="11" applyFont="1" applyBorder="1" applyAlignment="1">
      <alignment horizontal="center" vertical="center" wrapText="1"/>
    </xf>
    <xf numFmtId="0" fontId="13" fillId="0" borderId="8" xfId="11" applyFont="1" applyBorder="1" applyAlignment="1">
      <alignment horizontal="left" vertical="center" wrapText="1"/>
    </xf>
    <xf numFmtId="0" fontId="14" fillId="0" borderId="8" xfId="11" applyFont="1" applyBorder="1" applyAlignment="1">
      <alignment horizontal="left" vertical="center" wrapText="1"/>
    </xf>
    <xf numFmtId="0" fontId="13" fillId="0" borderId="5" xfId="11" applyFont="1" applyAlignment="1">
      <alignment horizontal="left" vertical="center" wrapText="1"/>
    </xf>
    <xf numFmtId="0" fontId="7" fillId="3" borderId="5" xfId="11" applyFont="1" applyFill="1" applyAlignment="1">
      <alignment horizontal="left" vertical="center" wrapText="1"/>
    </xf>
    <xf numFmtId="0" fontId="7" fillId="0" borderId="8" xfId="11" applyFont="1" applyFill="1" applyBorder="1" applyAlignment="1">
      <alignment horizontal="left" vertical="center" wrapText="1"/>
    </xf>
    <xf numFmtId="0" fontId="2" fillId="0" borderId="8" xfId="11" applyFont="1" applyFill="1" applyBorder="1" applyAlignment="1">
      <alignment horizontal="left" vertical="center" wrapText="1"/>
    </xf>
    <xf numFmtId="0" fontId="12" fillId="0" borderId="8" xfId="11" applyFont="1" applyFill="1" applyBorder="1" applyAlignment="1">
      <alignment horizontal="center" vertical="center" wrapText="1"/>
    </xf>
    <xf numFmtId="2" fontId="12" fillId="0" borderId="8" xfId="11" applyNumberFormat="1" applyFont="1" applyFill="1" applyBorder="1" applyAlignment="1">
      <alignment horizontal="center" vertical="center" wrapText="1"/>
    </xf>
    <xf numFmtId="0" fontId="13" fillId="0" borderId="8" xfId="11" applyFont="1" applyFill="1" applyBorder="1" applyAlignment="1">
      <alignment horizontal="left" vertical="center" wrapText="1"/>
    </xf>
    <xf numFmtId="0" fontId="13" fillId="0" borderId="8" xfId="11" applyFont="1" applyFill="1" applyBorder="1" applyAlignment="1">
      <alignment horizontal="left" vertical="center" wrapText="1"/>
    </xf>
    <xf numFmtId="0" fontId="2" fillId="0" borderId="11" xfId="11" applyNumberFormat="1" applyFont="1" applyFill="1" applyBorder="1" applyAlignment="1">
      <alignment vertical="center" wrapText="1"/>
    </xf>
    <xf numFmtId="0" fontId="7" fillId="3" borderId="8" xfId="11" applyFont="1" applyFill="1" applyBorder="1" applyAlignment="1">
      <alignment horizontal="left" vertical="center" wrapText="1"/>
    </xf>
    <xf numFmtId="0" fontId="2" fillId="3" borderId="8" xfId="11" applyFont="1" applyFill="1" applyBorder="1" applyAlignment="1">
      <alignment horizontal="left" vertical="center" wrapText="1"/>
    </xf>
    <xf numFmtId="0" fontId="12" fillId="3" borderId="8" xfId="11" applyFont="1" applyFill="1" applyBorder="1" applyAlignment="1">
      <alignment horizontal="center" vertical="center" wrapText="1"/>
    </xf>
    <xf numFmtId="2" fontId="12" fillId="3" borderId="8" xfId="11" applyNumberFormat="1" applyFont="1" applyFill="1" applyBorder="1" applyAlignment="1">
      <alignment horizontal="center" vertical="center" wrapText="1"/>
    </xf>
    <xf numFmtId="43" fontId="18" fillId="0" borderId="8" xfId="5" applyFont="1" applyBorder="1" applyAlignment="1">
      <alignment horizontal="center" vertical="center" wrapText="1"/>
    </xf>
    <xf numFmtId="0" fontId="7" fillId="0" borderId="8" xfId="11" applyFont="1" applyFill="1" applyBorder="1" applyAlignment="1">
      <alignment vertical="center" wrapText="1"/>
    </xf>
    <xf numFmtId="0" fontId="7" fillId="0" borderId="8" xfId="11" applyFont="1" applyFill="1" applyBorder="1" applyAlignment="1">
      <alignment horizontal="center" vertical="center" wrapText="1"/>
    </xf>
    <xf numFmtId="164" fontId="12" fillId="0" borderId="8" xfId="11" applyNumberFormat="1" applyFont="1" applyBorder="1" applyAlignment="1">
      <alignment horizontal="center" vertical="center" wrapText="1"/>
    </xf>
    <xf numFmtId="0" fontId="7" fillId="2" borderId="5" xfId="11" applyFont="1" applyFill="1" applyAlignment="1">
      <alignment horizontal="left" vertical="center" wrapText="1"/>
    </xf>
    <xf numFmtId="0" fontId="19" fillId="0" borderId="8" xfId="11" applyFont="1" applyBorder="1" applyAlignment="1">
      <alignment horizontal="center" vertical="center" wrapText="1"/>
    </xf>
    <xf numFmtId="0" fontId="7" fillId="0" borderId="5" xfId="11" applyFont="1" applyFill="1" applyAlignment="1">
      <alignment horizontal="left" vertical="center" wrapText="1"/>
    </xf>
    <xf numFmtId="0" fontId="19" fillId="0" borderId="8" xfId="11" applyFont="1" applyFill="1" applyBorder="1" applyAlignment="1">
      <alignment horizontal="center" vertical="center" wrapText="1"/>
    </xf>
    <xf numFmtId="0" fontId="13" fillId="0" borderId="5" xfId="11" applyFont="1" applyFill="1" applyAlignment="1">
      <alignment horizontal="left" vertical="center" wrapText="1"/>
    </xf>
    <xf numFmtId="0" fontId="14" fillId="0" borderId="8" xfId="11" applyFont="1" applyFill="1" applyBorder="1" applyAlignment="1">
      <alignment horizontal="left" vertical="center" wrapText="1"/>
    </xf>
    <xf numFmtId="0" fontId="12" fillId="0" borderId="8" xfId="11" applyFont="1" applyBorder="1" applyAlignment="1">
      <alignment horizontal="left" vertical="center" wrapText="1"/>
    </xf>
    <xf numFmtId="0" fontId="5" fillId="0" borderId="5" xfId="11" applyFont="1" applyBorder="1" applyAlignment="1">
      <alignment horizontal="left" vertical="center" wrapText="1"/>
    </xf>
    <xf numFmtId="0" fontId="7" fillId="0" borderId="5" xfId="12" applyFont="1" applyFill="1" applyBorder="1" applyAlignment="1">
      <alignment horizontal="left" vertical="center" wrapText="1"/>
    </xf>
    <xf numFmtId="0" fontId="58" fillId="0" borderId="18" xfId="12" applyFont="1" applyFill="1" applyBorder="1" applyAlignment="1">
      <alignment horizontal="center" vertical="center" wrapText="1"/>
    </xf>
    <xf numFmtId="0" fontId="58" fillId="0" borderId="18" xfId="12" applyFont="1" applyFill="1" applyBorder="1" applyAlignment="1">
      <alignment vertical="center" wrapText="1"/>
    </xf>
    <xf numFmtId="0" fontId="60" fillId="0" borderId="5" xfId="12" applyFont="1" applyFill="1" applyBorder="1" applyAlignment="1">
      <alignment vertical="center" wrapText="1"/>
    </xf>
    <xf numFmtId="0" fontId="0" fillId="0" borderId="5" xfId="12" applyFont="1" applyFill="1"/>
    <xf numFmtId="0" fontId="50" fillId="0" borderId="8" xfId="12" applyFont="1" applyFill="1" applyBorder="1" applyAlignment="1">
      <alignment horizontal="center" vertical="center" wrapText="1"/>
    </xf>
    <xf numFmtId="0" fontId="57" fillId="0" borderId="8" xfId="12" applyFont="1" applyFill="1" applyBorder="1" applyAlignment="1">
      <alignment vertical="center" wrapText="1"/>
    </xf>
    <xf numFmtId="43" fontId="12" fillId="0" borderId="18" xfId="5" applyFont="1" applyFill="1" applyBorder="1" applyAlignment="1">
      <alignment horizontal="center" vertical="center" wrapText="1"/>
    </xf>
    <xf numFmtId="0" fontId="7" fillId="0" borderId="5" xfId="12" applyFont="1" applyFill="1" applyBorder="1" applyAlignment="1">
      <alignment vertical="center" wrapText="1"/>
    </xf>
    <xf numFmtId="0" fontId="56" fillId="0" borderId="18" xfId="12" applyFont="1" applyFill="1" applyBorder="1" applyAlignment="1">
      <alignment horizontal="center" vertical="center" wrapText="1"/>
    </xf>
    <xf numFmtId="0" fontId="49" fillId="0" borderId="18" xfId="12" applyFont="1" applyFill="1" applyBorder="1" applyAlignment="1">
      <alignment horizontal="center" vertical="center" wrapText="1"/>
    </xf>
    <xf numFmtId="0" fontId="50" fillId="0" borderId="18" xfId="12" applyFont="1" applyFill="1" applyBorder="1" applyAlignment="1">
      <alignment horizontal="center" vertical="center" wrapText="1"/>
    </xf>
    <xf numFmtId="0" fontId="57" fillId="0" borderId="8" xfId="12" applyFont="1" applyFill="1" applyBorder="1" applyAlignment="1">
      <alignment horizontal="left" vertical="center" wrapText="1"/>
    </xf>
    <xf numFmtId="0" fontId="12" fillId="0" borderId="18" xfId="12" applyFont="1" applyFill="1" applyBorder="1" applyAlignment="1">
      <alignment horizontal="center" vertical="center" wrapText="1"/>
    </xf>
    <xf numFmtId="0" fontId="12" fillId="0" borderId="8" xfId="12" applyFont="1" applyFill="1" applyBorder="1" applyAlignment="1">
      <alignment horizontal="center" vertical="center" wrapText="1"/>
    </xf>
    <xf numFmtId="0" fontId="50" fillId="0" borderId="18" xfId="12" applyFont="1" applyFill="1" applyBorder="1" applyAlignment="1">
      <alignment vertical="center" wrapText="1"/>
    </xf>
    <xf numFmtId="0" fontId="50" fillId="0" borderId="14" xfId="12" applyFont="1" applyFill="1" applyBorder="1" applyAlignment="1">
      <alignment horizontal="center" vertical="center" wrapText="1"/>
    </xf>
    <xf numFmtId="0" fontId="50" fillId="0" borderId="11" xfId="12" applyFont="1" applyFill="1" applyBorder="1" applyAlignment="1">
      <alignment vertical="center" wrapText="1"/>
    </xf>
    <xf numFmtId="0" fontId="49" fillId="0" borderId="8" xfId="12" applyFont="1" applyFill="1" applyBorder="1" applyAlignment="1">
      <alignment horizontal="center" vertical="center" wrapText="1"/>
    </xf>
    <xf numFmtId="0" fontId="50" fillId="0" borderId="8" xfId="12" applyFont="1" applyFill="1" applyBorder="1" applyAlignment="1">
      <alignment vertical="center" wrapText="1"/>
    </xf>
    <xf numFmtId="0" fontId="43" fillId="0" borderId="8" xfId="12" applyFont="1" applyFill="1" applyBorder="1" applyAlignment="1">
      <alignment vertical="center" wrapText="1"/>
    </xf>
    <xf numFmtId="49" fontId="59" fillId="0" borderId="11" xfId="3" applyNumberFormat="1" applyFont="1" applyFill="1" applyBorder="1" applyAlignment="1">
      <alignment horizontal="left" vertical="top" wrapText="1"/>
    </xf>
    <xf numFmtId="0" fontId="49" fillId="0" borderId="5" xfId="12" applyFont="1" applyFill="1" applyBorder="1" applyAlignment="1">
      <alignment horizontal="center" vertical="center" wrapText="1"/>
    </xf>
    <xf numFmtId="0" fontId="1" fillId="0" borderId="5" xfId="12" applyFont="1" applyFill="1" applyBorder="1" applyAlignment="1">
      <alignment vertical="center" wrapText="1"/>
    </xf>
    <xf numFmtId="0" fontId="4" fillId="0" borderId="5" xfId="12" applyFont="1" applyFill="1" applyBorder="1" applyAlignment="1">
      <alignment horizontal="left" vertical="center" wrapText="1"/>
    </xf>
    <xf numFmtId="0" fontId="7" fillId="0" borderId="8" xfId="12" applyFont="1" applyFill="1" applyBorder="1" applyAlignment="1">
      <alignment horizontal="left" vertical="center" wrapText="1"/>
    </xf>
    <xf numFmtId="0" fontId="13" fillId="0" borderId="8" xfId="12" applyFont="1" applyFill="1" applyBorder="1" applyAlignment="1">
      <alignment horizontal="left" vertical="center" wrapText="1"/>
    </xf>
    <xf numFmtId="164" fontId="12" fillId="0" borderId="8" xfId="12" applyNumberFormat="1" applyFont="1" applyFill="1" applyBorder="1" applyAlignment="1">
      <alignment horizontal="center" vertical="center" wrapText="1"/>
    </xf>
    <xf numFmtId="0" fontId="2" fillId="0" borderId="8" xfId="12" applyFont="1" applyFill="1" applyBorder="1" applyAlignment="1">
      <alignment horizontal="left" vertical="center" wrapText="1"/>
    </xf>
    <xf numFmtId="0" fontId="19" fillId="0" borderId="8" xfId="12" applyFont="1" applyFill="1" applyBorder="1" applyAlignment="1">
      <alignment horizontal="center" vertical="center" wrapText="1"/>
    </xf>
    <xf numFmtId="2" fontId="12" fillId="0" borderId="8" xfId="12" applyNumberFormat="1" applyFont="1" applyFill="1" applyBorder="1" applyAlignment="1">
      <alignment horizontal="center" vertical="center" wrapText="1"/>
    </xf>
    <xf numFmtId="0" fontId="14" fillId="0" borderId="8" xfId="12" applyFont="1" applyFill="1" applyBorder="1" applyAlignment="1">
      <alignment horizontal="left" vertical="center" wrapText="1"/>
    </xf>
    <xf numFmtId="0" fontId="7" fillId="0" borderId="5" xfId="14" applyFont="1" applyFill="1" applyBorder="1" applyAlignment="1">
      <alignment horizontal="left" vertical="center" wrapText="1"/>
    </xf>
    <xf numFmtId="0" fontId="0" fillId="0" borderId="5" xfId="14" applyFont="1" applyFill="1"/>
    <xf numFmtId="0" fontId="9" fillId="0" borderId="5"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7" fillId="0" borderId="5" xfId="14" applyFont="1" applyBorder="1" applyAlignment="1">
      <alignment horizontal="center" vertical="center" wrapText="1"/>
    </xf>
    <xf numFmtId="0" fontId="6" fillId="0" borderId="8" xfId="14" applyFont="1" applyFill="1" applyBorder="1" applyAlignment="1">
      <alignment horizontal="center" vertical="center" wrapText="1"/>
    </xf>
    <xf numFmtId="0" fontId="7" fillId="0" borderId="8" xfId="14" applyFont="1" applyFill="1" applyBorder="1" applyAlignment="1">
      <alignment horizontal="center" vertical="center" wrapText="1"/>
    </xf>
    <xf numFmtId="0" fontId="5" fillId="0" borderId="8" xfId="14" applyFont="1" applyFill="1" applyBorder="1" applyAlignment="1">
      <alignment horizontal="center" vertical="center" wrapText="1"/>
    </xf>
    <xf numFmtId="0" fontId="7" fillId="0" borderId="8" xfId="14" applyFont="1" applyFill="1" applyBorder="1" applyAlignment="1">
      <alignment horizontal="left" vertical="center" wrapText="1"/>
    </xf>
    <xf numFmtId="0" fontId="5" fillId="0" borderId="8" xfId="14" applyFont="1" applyFill="1" applyBorder="1" applyAlignment="1">
      <alignment horizontal="left" vertical="center" wrapText="1"/>
    </xf>
    <xf numFmtId="0" fontId="2" fillId="0" borderId="8" xfId="14" applyFont="1" applyFill="1" applyBorder="1" applyAlignment="1">
      <alignment horizontal="center" vertical="center" wrapText="1"/>
    </xf>
    <xf numFmtId="0" fontId="12" fillId="0" borderId="8" xfId="14" applyFont="1" applyFill="1" applyBorder="1" applyAlignment="1">
      <alignment horizontal="center" vertical="center" wrapText="1"/>
    </xf>
    <xf numFmtId="0" fontId="13" fillId="0" borderId="8" xfId="14" applyFont="1" applyFill="1" applyBorder="1" applyAlignment="1">
      <alignment horizontal="left" vertical="center" wrapText="1"/>
    </xf>
    <xf numFmtId="0" fontId="2" fillId="0" borderId="8" xfId="14" applyFont="1" applyFill="1" applyBorder="1" applyAlignment="1">
      <alignment horizontal="left" vertical="center" wrapText="1"/>
    </xf>
    <xf numFmtId="0" fontId="14" fillId="0" borderId="8" xfId="14" applyFont="1" applyFill="1" applyBorder="1" applyAlignment="1">
      <alignment horizontal="left" vertical="center" wrapText="1"/>
    </xf>
    <xf numFmtId="0" fontId="7" fillId="0" borderId="5" xfId="14" applyFont="1" applyFill="1" applyAlignment="1">
      <alignment horizontal="left" vertical="center" wrapText="1"/>
    </xf>
    <xf numFmtId="0" fontId="7" fillId="0" borderId="8" xfId="14" applyFont="1" applyFill="1" applyBorder="1" applyAlignment="1">
      <alignment vertical="center" wrapText="1"/>
    </xf>
    <xf numFmtId="164" fontId="12" fillId="0" borderId="8" xfId="14" applyNumberFormat="1" applyFont="1" applyFill="1" applyBorder="1" applyAlignment="1">
      <alignment horizontal="center" vertical="center" wrapText="1"/>
    </xf>
    <xf numFmtId="0" fontId="13" fillId="0" borderId="5" xfId="14" applyFont="1" applyFill="1" applyAlignment="1">
      <alignment horizontal="left" vertical="center" wrapText="1"/>
    </xf>
    <xf numFmtId="43" fontId="18" fillId="0" borderId="8" xfId="5" applyFont="1" applyFill="1" applyBorder="1" applyAlignment="1">
      <alignment horizontal="center" vertical="center" wrapText="1"/>
    </xf>
    <xf numFmtId="0" fontId="19" fillId="0" borderId="8" xfId="14" applyFont="1" applyFill="1" applyBorder="1" applyAlignment="1">
      <alignment horizontal="center" vertical="center" wrapText="1"/>
    </xf>
    <xf numFmtId="0" fontId="2" fillId="0" borderId="11" xfId="14" applyNumberFormat="1" applyFont="1" applyFill="1" applyBorder="1" applyAlignment="1">
      <alignment vertical="center" wrapText="1"/>
    </xf>
    <xf numFmtId="0" fontId="12" fillId="0" borderId="8" xfId="14" applyFont="1" applyFill="1" applyBorder="1" applyAlignment="1">
      <alignment horizontal="left" vertical="center" wrapText="1"/>
    </xf>
    <xf numFmtId="0" fontId="4" fillId="0" borderId="5" xfId="14" applyFont="1" applyFill="1" applyBorder="1" applyAlignment="1">
      <alignment horizontal="left" vertical="center" wrapText="1"/>
    </xf>
    <xf numFmtId="0" fontId="9" fillId="0" borderId="5"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7" fillId="0" borderId="5" xfId="15" applyFont="1" applyFill="1" applyBorder="1" applyAlignment="1">
      <alignment horizontal="center" vertical="center" wrapText="1"/>
    </xf>
    <xf numFmtId="0" fontId="7" fillId="0" borderId="5" xfId="15" applyFont="1" applyFill="1" applyBorder="1" applyAlignment="1">
      <alignment horizontal="left" vertical="center" wrapText="1"/>
    </xf>
    <xf numFmtId="0" fontId="6" fillId="0" borderId="8" xfId="15" applyFont="1" applyFill="1" applyBorder="1" applyAlignment="1">
      <alignment horizontal="center" vertical="center" wrapText="1"/>
    </xf>
    <xf numFmtId="0" fontId="6" fillId="0" borderId="5" xfId="15" applyFont="1" applyFill="1" applyBorder="1" applyAlignment="1">
      <alignment horizontal="center" vertical="center" wrapText="1"/>
    </xf>
    <xf numFmtId="0" fontId="7" fillId="0" borderId="8" xfId="15" applyFont="1" applyFill="1" applyBorder="1" applyAlignment="1">
      <alignment horizontal="center" vertical="center" wrapText="1"/>
    </xf>
    <xf numFmtId="0" fontId="7" fillId="0" borderId="8" xfId="15" applyFont="1" applyFill="1" applyBorder="1" applyAlignment="1">
      <alignment horizontal="left" vertical="center" wrapText="1"/>
    </xf>
    <xf numFmtId="0" fontId="2" fillId="0" borderId="8" xfId="15" applyFont="1" applyFill="1" applyBorder="1" applyAlignment="1">
      <alignment horizontal="center" vertical="center" wrapText="1"/>
    </xf>
    <xf numFmtId="0" fontId="5" fillId="0" borderId="8" xfId="15" applyFont="1" applyFill="1" applyBorder="1" applyAlignment="1">
      <alignment horizontal="left" vertical="center" wrapText="1"/>
    </xf>
    <xf numFmtId="0" fontId="13" fillId="0" borderId="8" xfId="15" applyFont="1" applyFill="1" applyBorder="1" applyAlignment="1">
      <alignment horizontal="left" vertical="center" wrapText="1"/>
    </xf>
    <xf numFmtId="0" fontId="2" fillId="0" borderId="8" xfId="15" applyFont="1" applyFill="1" applyBorder="1" applyAlignment="1">
      <alignment horizontal="left" vertical="center" wrapText="1"/>
    </xf>
    <xf numFmtId="0" fontId="12" fillId="0" borderId="8" xfId="15" applyFont="1" applyFill="1" applyBorder="1" applyAlignment="1">
      <alignment horizontal="center" vertical="center" wrapText="1"/>
    </xf>
    <xf numFmtId="0" fontId="2" fillId="0" borderId="11" xfId="15" applyNumberFormat="1" applyFont="1" applyFill="1" applyBorder="1" applyAlignment="1">
      <alignment vertical="center" wrapText="1"/>
    </xf>
    <xf numFmtId="0" fontId="14" fillId="0" borderId="8" xfId="15" applyFont="1" applyFill="1" applyBorder="1" applyAlignment="1">
      <alignment horizontal="left" vertical="center" wrapText="1"/>
    </xf>
    <xf numFmtId="0" fontId="13" fillId="0" borderId="5" xfId="15" applyFont="1" applyFill="1" applyBorder="1" applyAlignment="1">
      <alignment horizontal="left" vertical="center" wrapText="1"/>
    </xf>
    <xf numFmtId="0" fontId="5" fillId="0" borderId="8" xfId="15" applyFont="1" applyFill="1" applyBorder="1" applyAlignment="1">
      <alignment horizontal="center" vertical="center" wrapText="1"/>
    </xf>
    <xf numFmtId="166" fontId="18" fillId="0" borderId="8" xfId="5" applyNumberFormat="1" applyFont="1" applyFill="1" applyBorder="1" applyAlignment="1">
      <alignment horizontal="center" vertical="center" wrapText="1"/>
    </xf>
    <xf numFmtId="0" fontId="7" fillId="0" borderId="8" xfId="15" applyFont="1" applyFill="1" applyBorder="1" applyAlignment="1">
      <alignment vertical="center" wrapText="1"/>
    </xf>
    <xf numFmtId="170" fontId="18" fillId="0" borderId="8" xfId="5" applyNumberFormat="1" applyFont="1" applyFill="1" applyBorder="1" applyAlignment="1">
      <alignment horizontal="center" vertical="center" wrapText="1"/>
    </xf>
    <xf numFmtId="164" fontId="12" fillId="0" borderId="8" xfId="15" applyNumberFormat="1" applyFont="1" applyFill="1" applyBorder="1" applyAlignment="1">
      <alignment horizontal="center" vertical="center" wrapText="1"/>
    </xf>
    <xf numFmtId="0" fontId="19" fillId="0" borderId="8" xfId="15" applyFont="1" applyFill="1" applyBorder="1" applyAlignment="1">
      <alignment horizontal="center" vertical="center" wrapText="1"/>
    </xf>
    <xf numFmtId="0" fontId="12" fillId="0" borderId="8" xfId="15" applyFont="1" applyFill="1" applyBorder="1" applyAlignment="1">
      <alignment horizontal="left" vertical="center" wrapText="1"/>
    </xf>
    <xf numFmtId="0" fontId="7" fillId="0" borderId="5" xfId="16" applyFont="1" applyBorder="1" applyAlignment="1">
      <alignment horizontal="left" vertical="center" wrapText="1"/>
    </xf>
    <xf numFmtId="0" fontId="9" fillId="0" borderId="5" xfId="16" applyFont="1" applyBorder="1" applyAlignment="1">
      <alignment horizontal="center" vertical="center" wrapText="1"/>
    </xf>
    <xf numFmtId="0" fontId="3" fillId="0" borderId="5" xfId="16" applyFont="1" applyBorder="1" applyAlignment="1">
      <alignment horizontal="center" vertical="center" wrapText="1"/>
    </xf>
    <xf numFmtId="0" fontId="7" fillId="0" borderId="5" xfId="16" applyFont="1" applyFill="1" applyBorder="1" applyAlignment="1">
      <alignment horizontal="center" vertical="center" wrapText="1"/>
    </xf>
    <xf numFmtId="0" fontId="6" fillId="0" borderId="8" xfId="16" applyFont="1" applyBorder="1" applyAlignment="1">
      <alignment horizontal="center" vertical="center" wrapText="1"/>
    </xf>
    <xf numFmtId="0" fontId="6" fillId="0" borderId="5" xfId="16" applyFont="1" applyBorder="1" applyAlignment="1">
      <alignment horizontal="center" vertical="center" wrapText="1"/>
    </xf>
    <xf numFmtId="0" fontId="7" fillId="0" borderId="8" xfId="16" applyFont="1" applyBorder="1" applyAlignment="1">
      <alignment horizontal="center" vertical="center" wrapText="1"/>
    </xf>
    <xf numFmtId="0" fontId="5" fillId="0" borderId="8" xfId="16" applyFont="1" applyBorder="1" applyAlignment="1">
      <alignment horizontal="center" vertical="center" wrapText="1"/>
    </xf>
    <xf numFmtId="0" fontId="7" fillId="0" borderId="5" xfId="16" applyFont="1" applyBorder="1" applyAlignment="1">
      <alignment horizontal="center" vertical="center" wrapText="1"/>
    </xf>
    <xf numFmtId="0" fontId="7" fillId="0" borderId="8" xfId="16" applyFont="1" applyBorder="1" applyAlignment="1">
      <alignment horizontal="left" vertical="center" wrapText="1"/>
    </xf>
    <xf numFmtId="0" fontId="5" fillId="0" borderId="8" xfId="16" applyFont="1" applyBorder="1" applyAlignment="1">
      <alignment horizontal="left" vertical="center" wrapText="1"/>
    </xf>
    <xf numFmtId="0" fontId="2" fillId="0" borderId="8" xfId="16" applyFont="1" applyBorder="1" applyAlignment="1">
      <alignment horizontal="center" vertical="center" wrapText="1"/>
    </xf>
    <xf numFmtId="0" fontId="12" fillId="0" borderId="8" xfId="16" applyFont="1" applyBorder="1" applyAlignment="1">
      <alignment horizontal="center" vertical="center" wrapText="1"/>
    </xf>
    <xf numFmtId="0" fontId="13" fillId="0" borderId="8" xfId="16" applyFont="1" applyBorder="1" applyAlignment="1">
      <alignment horizontal="left" vertical="center" wrapText="1"/>
    </xf>
    <xf numFmtId="0" fontId="13" fillId="0" borderId="5" xfId="16" applyFont="1" applyBorder="1" applyAlignment="1">
      <alignment horizontal="left" vertical="center" wrapText="1"/>
    </xf>
    <xf numFmtId="0" fontId="2" fillId="0" borderId="8" xfId="16" applyFont="1" applyBorder="1" applyAlignment="1">
      <alignment horizontal="left" vertical="center" wrapText="1"/>
    </xf>
    <xf numFmtId="0" fontId="14" fillId="0" borderId="8" xfId="16" applyFont="1" applyBorder="1" applyAlignment="1">
      <alignment horizontal="left" vertical="center" wrapText="1"/>
    </xf>
    <xf numFmtId="0" fontId="7" fillId="0" borderId="8" xfId="16" applyFont="1" applyFill="1" applyBorder="1" applyAlignment="1">
      <alignment horizontal="left" vertical="center" wrapText="1"/>
    </xf>
    <xf numFmtId="0" fontId="7" fillId="0" borderId="8" xfId="16" applyFont="1" applyFill="1" applyBorder="1" applyAlignment="1">
      <alignment vertical="center" wrapText="1"/>
    </xf>
    <xf numFmtId="0" fontId="7" fillId="0" borderId="8" xfId="16" applyFont="1" applyFill="1" applyBorder="1" applyAlignment="1">
      <alignment horizontal="center" vertical="center" wrapText="1"/>
    </xf>
    <xf numFmtId="0" fontId="12" fillId="0" borderId="8" xfId="16" applyFont="1" applyBorder="1" applyAlignment="1">
      <alignment horizontal="left" vertical="center" wrapText="1"/>
    </xf>
    <xf numFmtId="0" fontId="5" fillId="0" borderId="5" xfId="16" applyFont="1" applyBorder="1" applyAlignment="1">
      <alignment horizontal="left" vertical="center" wrapText="1"/>
    </xf>
    <xf numFmtId="0" fontId="4" fillId="0" borderId="5" xfId="16" applyFont="1" applyFill="1" applyBorder="1" applyAlignment="1">
      <alignment horizontal="left" vertical="center" wrapText="1"/>
    </xf>
    <xf numFmtId="0" fontId="5" fillId="0" borderId="8" xfId="17" applyFont="1" applyFill="1" applyBorder="1" applyAlignment="1">
      <alignment horizontal="left" vertical="center" wrapText="1"/>
    </xf>
    <xf numFmtId="0" fontId="7" fillId="0" borderId="5" xfId="18" applyFont="1" applyFill="1" applyBorder="1" applyAlignment="1">
      <alignment horizontal="left" vertical="center" wrapText="1"/>
    </xf>
    <xf numFmtId="0" fontId="0" fillId="0" borderId="5" xfId="18" applyFont="1" applyFill="1"/>
    <xf numFmtId="0" fontId="9" fillId="0" borderId="5" xfId="18" applyFont="1" applyFill="1" applyBorder="1" applyAlignment="1">
      <alignment horizontal="center" vertical="center" wrapText="1"/>
    </xf>
    <xf numFmtId="0" fontId="3" fillId="0" borderId="5" xfId="18" applyFont="1" applyFill="1" applyBorder="1" applyAlignment="1">
      <alignment horizontal="center" vertical="center" wrapText="1"/>
    </xf>
    <xf numFmtId="0" fontId="7" fillId="0" borderId="5" xfId="18" applyFont="1" applyFill="1" applyBorder="1" applyAlignment="1">
      <alignment horizontal="center" vertical="center" wrapText="1"/>
    </xf>
    <xf numFmtId="0" fontId="6" fillId="0" borderId="8" xfId="18" applyFont="1" applyFill="1" applyBorder="1" applyAlignment="1">
      <alignment horizontal="center" vertical="center" wrapText="1"/>
    </xf>
    <xf numFmtId="0" fontId="7" fillId="0" borderId="8" xfId="18" applyFont="1" applyFill="1" applyBorder="1" applyAlignment="1">
      <alignment horizontal="center" vertical="center" wrapText="1"/>
    </xf>
    <xf numFmtId="0" fontId="5" fillId="0" borderId="8" xfId="18" applyFont="1" applyFill="1" applyBorder="1" applyAlignment="1">
      <alignment horizontal="center" vertical="center" wrapText="1"/>
    </xf>
    <xf numFmtId="0" fontId="7" fillId="0" borderId="8" xfId="18" applyFont="1" applyFill="1" applyBorder="1" applyAlignment="1">
      <alignment horizontal="left" vertical="center" wrapText="1"/>
    </xf>
    <xf numFmtId="0" fontId="5" fillId="0" borderId="8" xfId="18" applyFont="1" applyFill="1" applyBorder="1" applyAlignment="1">
      <alignment horizontal="left" vertical="center" wrapText="1"/>
    </xf>
    <xf numFmtId="171" fontId="12" fillId="0" borderId="8" xfId="5" applyNumberFormat="1" applyFont="1" applyFill="1" applyBorder="1" applyAlignment="1">
      <alignment horizontal="center" vertical="center" wrapText="1"/>
    </xf>
    <xf numFmtId="0" fontId="2" fillId="0" borderId="8" xfId="18" applyFont="1" applyFill="1" applyBorder="1" applyAlignment="1">
      <alignment horizontal="center" vertical="center" wrapText="1"/>
    </xf>
    <xf numFmtId="0" fontId="12" fillId="0" borderId="8" xfId="18" applyFont="1" applyFill="1" applyBorder="1" applyAlignment="1">
      <alignment horizontal="center" vertical="center" wrapText="1"/>
    </xf>
    <xf numFmtId="0" fontId="13" fillId="0" borderId="8" xfId="18" applyFont="1" applyFill="1" applyBorder="1" applyAlignment="1">
      <alignment horizontal="left" vertical="center" wrapText="1"/>
    </xf>
    <xf numFmtId="49" fontId="7" fillId="0" borderId="11" xfId="18" applyNumberFormat="1" applyFont="1" applyBorder="1" applyAlignment="1">
      <alignment horizontal="left" vertical="top" wrapText="1"/>
    </xf>
    <xf numFmtId="16" fontId="7" fillId="0" borderId="8" xfId="18" applyNumberFormat="1" applyFont="1" applyFill="1" applyBorder="1" applyAlignment="1">
      <alignment horizontal="left" vertical="center" wrapText="1"/>
    </xf>
    <xf numFmtId="0" fontId="14" fillId="0" borderId="8" xfId="18" applyFont="1" applyFill="1" applyBorder="1" applyAlignment="1">
      <alignment horizontal="left" vertical="center" wrapText="1"/>
    </xf>
    <xf numFmtId="0" fontId="7" fillId="0" borderId="8" xfId="18" applyFont="1" applyFill="1" applyBorder="1" applyAlignment="1">
      <alignment vertical="center" wrapText="1"/>
    </xf>
    <xf numFmtId="164" fontId="12" fillId="0" borderId="8" xfId="18" applyNumberFormat="1" applyFont="1" applyFill="1" applyBorder="1" applyAlignment="1">
      <alignment horizontal="center" vertical="center" wrapText="1"/>
    </xf>
    <xf numFmtId="168" fontId="18" fillId="0" borderId="8" xfId="5" applyNumberFormat="1" applyFont="1" applyFill="1" applyBorder="1" applyAlignment="1">
      <alignment horizontal="center" vertical="center" wrapText="1"/>
    </xf>
    <xf numFmtId="0" fontId="19" fillId="0" borderId="8" xfId="18" applyFont="1" applyFill="1" applyBorder="1" applyAlignment="1">
      <alignment horizontal="center" vertical="center" wrapText="1"/>
    </xf>
    <xf numFmtId="0" fontId="12" fillId="0" borderId="8" xfId="18" applyFont="1" applyFill="1" applyBorder="1" applyAlignment="1">
      <alignment horizontal="left" vertical="center" wrapText="1"/>
    </xf>
    <xf numFmtId="0" fontId="7" fillId="0" borderId="5" xfId="17" applyFont="1" applyFill="1" applyBorder="1" applyAlignment="1">
      <alignment horizontal="left" vertical="center" wrapText="1"/>
    </xf>
    <xf numFmtId="0" fontId="0" fillId="0" borderId="5" xfId="17" applyFont="1" applyFill="1"/>
    <xf numFmtId="0" fontId="9" fillId="0" borderId="5" xfId="17" applyFont="1" applyFill="1" applyBorder="1" applyAlignment="1">
      <alignment horizontal="center" vertical="center" wrapText="1"/>
    </xf>
    <xf numFmtId="0" fontId="3" fillId="0" borderId="5" xfId="17" applyFont="1" applyFill="1" applyBorder="1" applyAlignment="1">
      <alignment horizontal="center" vertical="center" wrapText="1"/>
    </xf>
    <xf numFmtId="0" fontId="7" fillId="0" borderId="5" xfId="17" applyFont="1" applyFill="1" applyBorder="1" applyAlignment="1">
      <alignment horizontal="center" vertical="center" wrapText="1"/>
    </xf>
    <xf numFmtId="0" fontId="6" fillId="0" borderId="8" xfId="17" applyFont="1" applyFill="1" applyBorder="1" applyAlignment="1">
      <alignment horizontal="center" vertical="center" wrapText="1"/>
    </xf>
    <xf numFmtId="0" fontId="7" fillId="0" borderId="8" xfId="17" applyFont="1" applyFill="1" applyBorder="1" applyAlignment="1">
      <alignment horizontal="center" vertical="center" wrapText="1"/>
    </xf>
    <xf numFmtId="0" fontId="5" fillId="0" borderId="8" xfId="17" applyFont="1" applyFill="1" applyBorder="1" applyAlignment="1">
      <alignment horizontal="center" vertical="center" wrapText="1"/>
    </xf>
    <xf numFmtId="0" fontId="7" fillId="0" borderId="8" xfId="17" applyFont="1" applyFill="1" applyBorder="1" applyAlignment="1">
      <alignment horizontal="left" vertical="center" wrapText="1"/>
    </xf>
    <xf numFmtId="0" fontId="2" fillId="0" borderId="8" xfId="17" applyFont="1" applyFill="1" applyBorder="1" applyAlignment="1">
      <alignment horizontal="center" vertical="center" wrapText="1"/>
    </xf>
    <xf numFmtId="0" fontId="12" fillId="0" borderId="8" xfId="17" applyFont="1" applyFill="1" applyBorder="1" applyAlignment="1">
      <alignment horizontal="center" vertical="center" wrapText="1"/>
    </xf>
    <xf numFmtId="0" fontId="13" fillId="0" borderId="8" xfId="17" applyFont="1" applyFill="1" applyBorder="1" applyAlignment="1">
      <alignment horizontal="left" vertical="center" wrapText="1"/>
    </xf>
    <xf numFmtId="0" fontId="2" fillId="0" borderId="8" xfId="17" applyFont="1" applyFill="1" applyBorder="1" applyAlignment="1">
      <alignment horizontal="left" vertical="center" wrapText="1"/>
    </xf>
    <xf numFmtId="16" fontId="7" fillId="0" borderId="8" xfId="17" applyNumberFormat="1" applyFont="1" applyFill="1" applyBorder="1" applyAlignment="1">
      <alignment horizontal="left" vertical="center" wrapText="1"/>
    </xf>
    <xf numFmtId="0" fontId="14" fillId="0" borderId="8" xfId="17" applyFont="1" applyFill="1" applyBorder="1" applyAlignment="1">
      <alignment horizontal="left" vertical="center" wrapText="1"/>
    </xf>
    <xf numFmtId="0" fontId="7" fillId="0" borderId="8" xfId="17" applyFont="1" applyFill="1" applyBorder="1" applyAlignment="1">
      <alignment vertical="center" wrapText="1"/>
    </xf>
    <xf numFmtId="164" fontId="12" fillId="0" borderId="8" xfId="17" applyNumberFormat="1" applyFont="1" applyFill="1" applyBorder="1" applyAlignment="1">
      <alignment horizontal="center" vertical="center" wrapText="1"/>
    </xf>
    <xf numFmtId="0" fontId="19" fillId="0" borderId="8" xfId="17" applyFont="1" applyFill="1" applyBorder="1" applyAlignment="1">
      <alignment horizontal="center" vertical="center" wrapText="1"/>
    </xf>
    <xf numFmtId="0" fontId="12" fillId="0" borderId="8" xfId="17" applyFont="1" applyFill="1" applyBorder="1" applyAlignment="1">
      <alignment horizontal="left" vertical="center" wrapText="1"/>
    </xf>
    <xf numFmtId="0" fontId="4" fillId="0" borderId="5" xfId="17" applyFont="1" applyFill="1" applyBorder="1" applyAlignment="1">
      <alignment horizontal="left" vertical="center" wrapText="1"/>
    </xf>
    <xf numFmtId="0" fontId="9" fillId="0" borderId="5" xfId="13" applyFont="1" applyFill="1" applyBorder="1" applyAlignment="1">
      <alignment horizontal="center" vertical="center" wrapText="1"/>
    </xf>
    <xf numFmtId="0" fontId="5" fillId="0" borderId="8" xfId="13" applyFont="1" applyFill="1" applyBorder="1" applyAlignment="1">
      <alignment horizontal="left" vertical="center" wrapText="1"/>
    </xf>
    <xf numFmtId="0" fontId="7" fillId="0" borderId="5" xfId="13" applyFont="1" applyFill="1" applyBorder="1" applyAlignment="1">
      <alignment horizontal="left" vertical="center" wrapText="1"/>
    </xf>
    <xf numFmtId="0" fontId="0" fillId="0" borderId="5" xfId="13" applyFont="1" applyFill="1"/>
    <xf numFmtId="0" fontId="3" fillId="0" borderId="5" xfId="13" applyFont="1" applyFill="1" applyBorder="1" applyAlignment="1">
      <alignment horizontal="center" vertical="center" wrapText="1"/>
    </xf>
    <xf numFmtId="0" fontId="7" fillId="0" borderId="5" xfId="13" applyFont="1" applyFill="1" applyBorder="1" applyAlignment="1">
      <alignment horizontal="center" vertical="center" wrapText="1"/>
    </xf>
    <xf numFmtId="0" fontId="6" fillId="0" borderId="8" xfId="13" applyFont="1" applyFill="1" applyBorder="1" applyAlignment="1">
      <alignment horizontal="center" vertical="center" wrapText="1"/>
    </xf>
    <xf numFmtId="0" fontId="7" fillId="0" borderId="8" xfId="13" applyFont="1" applyFill="1" applyBorder="1" applyAlignment="1">
      <alignment horizontal="center" vertical="center" wrapText="1"/>
    </xf>
    <xf numFmtId="0" fontId="5" fillId="0" borderId="8" xfId="13" applyFont="1" applyFill="1" applyBorder="1" applyAlignment="1">
      <alignment horizontal="center" vertical="center" wrapText="1"/>
    </xf>
    <xf numFmtId="0" fontId="7" fillId="0" borderId="8" xfId="13" applyFont="1" applyFill="1" applyBorder="1" applyAlignment="1">
      <alignment horizontal="left" vertical="center" wrapText="1"/>
    </xf>
    <xf numFmtId="0" fontId="2" fillId="0" borderId="8" xfId="13" applyFont="1" applyFill="1" applyBorder="1" applyAlignment="1">
      <alignment horizontal="center" vertical="center" wrapText="1"/>
    </xf>
    <xf numFmtId="0" fontId="12" fillId="0" borderId="8" xfId="13" applyFont="1" applyFill="1" applyBorder="1" applyAlignment="1">
      <alignment horizontal="center" vertical="center" wrapText="1"/>
    </xf>
    <xf numFmtId="0" fontId="13" fillId="0" borderId="8" xfId="13" applyFont="1" applyFill="1" applyBorder="1" applyAlignment="1">
      <alignment horizontal="left" vertical="center" wrapText="1"/>
    </xf>
    <xf numFmtId="0" fontId="2" fillId="0" borderId="8" xfId="13" applyFont="1" applyFill="1" applyBorder="1" applyAlignment="1">
      <alignment horizontal="left" vertical="center" wrapText="1"/>
    </xf>
    <xf numFmtId="0" fontId="14" fillId="0" borderId="8" xfId="13" applyFont="1" applyFill="1" applyBorder="1" applyAlignment="1">
      <alignment horizontal="left" vertical="center" wrapText="1"/>
    </xf>
    <xf numFmtId="0" fontId="7" fillId="0" borderId="5" xfId="13" applyFont="1" applyFill="1" applyAlignment="1">
      <alignment horizontal="left" vertical="center" wrapText="1"/>
    </xf>
    <xf numFmtId="0" fontId="7" fillId="0" borderId="8" xfId="13" applyFont="1" applyFill="1" applyBorder="1" applyAlignment="1">
      <alignment vertical="center" wrapText="1"/>
    </xf>
    <xf numFmtId="164" fontId="12" fillId="0" borderId="8" xfId="13" applyNumberFormat="1" applyFont="1" applyFill="1" applyBorder="1" applyAlignment="1">
      <alignment horizontal="center" vertical="center" wrapText="1"/>
    </xf>
    <xf numFmtId="0" fontId="13" fillId="0" borderId="5" xfId="13" applyFont="1" applyFill="1" applyAlignment="1">
      <alignment horizontal="left" vertical="center" wrapText="1"/>
    </xf>
    <xf numFmtId="0" fontId="19" fillId="0" borderId="8" xfId="13" applyFont="1" applyFill="1" applyBorder="1" applyAlignment="1">
      <alignment horizontal="center" vertical="center" wrapText="1"/>
    </xf>
    <xf numFmtId="0" fontId="2" fillId="0" borderId="11" xfId="13" applyNumberFormat="1" applyFont="1" applyFill="1" applyBorder="1" applyAlignment="1">
      <alignment vertical="center" wrapText="1"/>
    </xf>
    <xf numFmtId="0" fontId="12" fillId="0" borderId="8" xfId="13" applyFont="1" applyFill="1" applyBorder="1" applyAlignment="1">
      <alignment horizontal="left" vertical="center" wrapText="1"/>
    </xf>
    <xf numFmtId="0" fontId="4" fillId="0" borderId="5" xfId="13" applyFont="1" applyFill="1" applyBorder="1" applyAlignment="1">
      <alignment horizontal="left" vertical="center" wrapText="1"/>
    </xf>
    <xf numFmtId="0" fontId="7" fillId="0" borderId="5" xfId="10" applyFont="1" applyFill="1" applyAlignment="1">
      <alignment horizontal="left" vertical="center" wrapText="1"/>
    </xf>
    <xf numFmtId="0" fontId="9" fillId="0" borderId="5" xfId="10" applyFont="1" applyFill="1" applyAlignment="1">
      <alignment horizontal="center" vertical="center" wrapText="1"/>
    </xf>
    <xf numFmtId="0" fontId="3" fillId="0" borderId="5" xfId="10" applyFont="1" applyFill="1" applyAlignment="1">
      <alignment horizontal="center" vertical="center" wrapText="1"/>
    </xf>
    <xf numFmtId="0" fontId="7" fillId="0" borderId="5" xfId="10" applyFont="1" applyFill="1" applyAlignment="1">
      <alignment horizontal="center" vertical="center" wrapText="1"/>
    </xf>
    <xf numFmtId="0" fontId="6" fillId="0" borderId="8" xfId="10" applyFont="1" applyFill="1" applyBorder="1" applyAlignment="1">
      <alignment horizontal="center" vertical="center" wrapText="1"/>
    </xf>
    <xf numFmtId="0" fontId="6" fillId="0" borderId="5" xfId="10" applyFont="1" applyFill="1" applyAlignment="1">
      <alignment horizontal="center" vertical="center" wrapText="1"/>
    </xf>
    <xf numFmtId="0" fontId="5" fillId="0" borderId="8" xfId="10" applyFont="1" applyFill="1" applyBorder="1" applyAlignment="1">
      <alignment horizontal="center" vertical="center" wrapText="1"/>
    </xf>
    <xf numFmtId="0" fontId="5" fillId="0" borderId="8" xfId="10" applyFont="1" applyFill="1" applyBorder="1" applyAlignment="1">
      <alignment horizontal="left" vertical="center" wrapText="1"/>
    </xf>
    <xf numFmtId="0" fontId="2" fillId="0" borderId="8" xfId="10" applyFont="1" applyFill="1" applyBorder="1" applyAlignment="1">
      <alignment horizontal="center" vertical="center" wrapText="1"/>
    </xf>
    <xf numFmtId="0" fontId="12" fillId="0" borderId="8" xfId="10" applyFont="1" applyFill="1" applyBorder="1" applyAlignment="1">
      <alignment horizontal="center" vertical="center" wrapText="1"/>
    </xf>
    <xf numFmtId="0" fontId="13" fillId="0" borderId="8" xfId="10" applyFont="1" applyFill="1" applyBorder="1" applyAlignment="1">
      <alignment horizontal="left" vertical="center" wrapText="1"/>
    </xf>
    <xf numFmtId="0" fontId="13" fillId="0" borderId="5" xfId="10" applyFont="1" applyFill="1" applyAlignment="1">
      <alignment horizontal="left" vertical="center" wrapText="1"/>
    </xf>
    <xf numFmtId="0" fontId="2" fillId="0" borderId="8" xfId="10" applyFont="1" applyFill="1" applyBorder="1" applyAlignment="1">
      <alignment horizontal="left" vertical="center" wrapText="1"/>
    </xf>
    <xf numFmtId="2" fontId="12" fillId="0" borderId="8" xfId="10" applyNumberFormat="1" applyFont="1" applyFill="1" applyBorder="1" applyAlignment="1">
      <alignment horizontal="center" vertical="center" wrapText="1"/>
    </xf>
    <xf numFmtId="0" fontId="14" fillId="0" borderId="8" xfId="10" applyFont="1" applyFill="1" applyBorder="1" applyAlignment="1">
      <alignment horizontal="left" vertical="center" wrapText="1"/>
    </xf>
    <xf numFmtId="43" fontId="18" fillId="0" borderId="8" xfId="5" applyNumberFormat="1" applyFont="1" applyFill="1" applyBorder="1" applyAlignment="1">
      <alignment horizontal="center" vertical="center" wrapText="1"/>
    </xf>
    <xf numFmtId="0" fontId="7" fillId="0" borderId="8" xfId="10" applyFont="1" applyFill="1" applyBorder="1" applyAlignment="1">
      <alignment vertical="center" wrapText="1"/>
    </xf>
    <xf numFmtId="164" fontId="12" fillId="0" borderId="8" xfId="10" applyNumberFormat="1" applyFont="1" applyFill="1" applyBorder="1" applyAlignment="1">
      <alignment horizontal="center" vertical="center" wrapText="1"/>
    </xf>
    <xf numFmtId="0" fontId="19" fillId="0" borderId="8" xfId="10" applyFont="1" applyFill="1" applyBorder="1" applyAlignment="1">
      <alignment horizontal="center" vertical="center" wrapText="1"/>
    </xf>
    <xf numFmtId="0" fontId="12" fillId="0" borderId="8" xfId="10" applyFont="1" applyFill="1" applyBorder="1" applyAlignment="1">
      <alignment horizontal="left" vertical="center" wrapText="1"/>
    </xf>
    <xf numFmtId="0" fontId="9" fillId="0" borderId="5" xfId="11" applyFont="1" applyFill="1" applyAlignment="1">
      <alignment horizontal="center" vertical="center" wrapText="1"/>
    </xf>
    <xf numFmtId="0" fontId="44" fillId="0" borderId="5" xfId="12" applyFont="1" applyFill="1" applyBorder="1" applyAlignment="1">
      <alignment vertical="center" wrapText="1"/>
    </xf>
    <xf numFmtId="0" fontId="32" fillId="0" borderId="5" xfId="12" applyFont="1" applyFill="1" applyBorder="1" applyAlignment="1">
      <alignment horizontal="center" vertical="center" wrapText="1"/>
    </xf>
    <xf numFmtId="0" fontId="43" fillId="0" borderId="18" xfId="12" applyFont="1" applyFill="1" applyBorder="1" applyAlignment="1">
      <alignment vertical="center" wrapText="1"/>
    </xf>
    <xf numFmtId="165" fontId="49" fillId="0" borderId="18" xfId="5" applyNumberFormat="1" applyFont="1" applyFill="1" applyBorder="1" applyAlignment="1">
      <alignment horizontal="center" vertical="center" wrapText="1"/>
    </xf>
    <xf numFmtId="0" fontId="43" fillId="0" borderId="18" xfId="12" applyFont="1" applyFill="1" applyBorder="1" applyAlignment="1">
      <alignment horizontal="justify" vertical="center" wrapText="1"/>
    </xf>
    <xf numFmtId="0" fontId="43" fillId="0" borderId="18" xfId="12" applyFont="1" applyFill="1" applyBorder="1" applyAlignment="1">
      <alignment horizontal="center" vertical="center" wrapText="1"/>
    </xf>
    <xf numFmtId="0" fontId="51" fillId="0" borderId="8" xfId="12" applyFont="1" applyFill="1" applyBorder="1" applyAlignment="1">
      <alignment vertical="center" wrapText="1"/>
    </xf>
    <xf numFmtId="165" fontId="49" fillId="0" borderId="8" xfId="5" applyNumberFormat="1" applyFont="1" applyFill="1" applyBorder="1" applyAlignment="1">
      <alignment horizontal="center" vertical="center" wrapText="1"/>
    </xf>
    <xf numFmtId="0" fontId="52" fillId="0" borderId="8" xfId="12" applyFont="1" applyFill="1" applyBorder="1" applyAlignment="1">
      <alignment vertical="center" wrapText="1"/>
    </xf>
    <xf numFmtId="0" fontId="48" fillId="0" borderId="8" xfId="12" applyFont="1" applyFill="1" applyBorder="1" applyAlignment="1">
      <alignment horizontal="center" vertical="center" wrapText="1"/>
    </xf>
    <xf numFmtId="0" fontId="53" fillId="0" borderId="8" xfId="12" applyFont="1" applyFill="1" applyBorder="1" applyAlignment="1">
      <alignment vertical="center" wrapText="1"/>
    </xf>
    <xf numFmtId="165" fontId="53" fillId="0" borderId="8" xfId="5" applyNumberFormat="1" applyFont="1" applyFill="1" applyBorder="1" applyAlignment="1">
      <alignment horizontal="center" vertical="center" wrapText="1"/>
    </xf>
    <xf numFmtId="0" fontId="1" fillId="0" borderId="5" xfId="12" applyFont="1" applyFill="1"/>
    <xf numFmtId="0" fontId="55" fillId="0" borderId="8" xfId="12" applyFont="1" applyFill="1" applyBorder="1" applyAlignment="1">
      <alignment horizontal="center" vertical="center" wrapText="1"/>
    </xf>
    <xf numFmtId="0" fontId="56" fillId="0" borderId="8" xfId="12" applyFont="1" applyFill="1" applyBorder="1" applyAlignment="1">
      <alignment horizontal="center" vertical="center" wrapText="1"/>
    </xf>
    <xf numFmtId="0" fontId="46" fillId="0" borderId="8" xfId="12" applyFont="1" applyFill="1" applyBorder="1" applyAlignment="1">
      <alignment vertical="center" wrapText="1"/>
    </xf>
    <xf numFmtId="0" fontId="46" fillId="0" borderId="8" xfId="12" applyFont="1" applyFill="1" applyBorder="1" applyAlignment="1">
      <alignment horizontal="center" vertical="center" wrapText="1"/>
    </xf>
    <xf numFmtId="0" fontId="13" fillId="0" borderId="5" xfId="12" applyFont="1" applyFill="1" applyBorder="1" applyAlignment="1">
      <alignment vertical="center" wrapText="1"/>
    </xf>
    <xf numFmtId="43" fontId="49" fillId="0" borderId="8" xfId="5" applyFont="1" applyFill="1" applyBorder="1" applyAlignment="1">
      <alignment horizontal="center" vertical="center" wrapText="1"/>
    </xf>
    <xf numFmtId="0" fontId="58" fillId="0" borderId="8" xfId="12" applyFont="1" applyFill="1" applyBorder="1" applyAlignment="1">
      <alignment horizontal="center" vertical="center" wrapText="1"/>
    </xf>
    <xf numFmtId="165" fontId="43" fillId="0" borderId="18" xfId="5" applyNumberFormat="1" applyFont="1" applyFill="1" applyBorder="1" applyAlignment="1">
      <alignment horizontal="center" vertical="center" wrapText="1"/>
    </xf>
    <xf numFmtId="43" fontId="4" fillId="0" borderId="8" xfId="5" applyFont="1" applyFill="1" applyBorder="1" applyAlignment="1">
      <alignment horizontal="center" vertical="center" wrapText="1"/>
    </xf>
    <xf numFmtId="168" fontId="7" fillId="0" borderId="8" xfId="5" applyNumberFormat="1" applyFont="1" applyFill="1" applyBorder="1" applyAlignment="1">
      <alignment horizontal="center" vertical="center" wrapText="1"/>
    </xf>
    <xf numFmtId="0" fontId="52" fillId="0" borderId="30" xfId="12" applyFont="1" applyFill="1" applyBorder="1" applyAlignment="1">
      <alignment vertical="center" wrapText="1"/>
    </xf>
    <xf numFmtId="165" fontId="49" fillId="0" borderId="30" xfId="5" applyNumberFormat="1" applyFont="1" applyFill="1" applyBorder="1" applyAlignment="1">
      <alignment horizontal="center" vertical="center" wrapText="1"/>
    </xf>
    <xf numFmtId="165" fontId="49" fillId="0" borderId="13" xfId="5" applyNumberFormat="1" applyFont="1" applyFill="1" applyBorder="1" applyAlignment="1">
      <alignment horizontal="center" vertical="center" wrapText="1"/>
    </xf>
    <xf numFmtId="0" fontId="54" fillId="0" borderId="18" xfId="12" applyFont="1" applyFill="1" applyBorder="1" applyAlignment="1">
      <alignment horizontal="center" vertical="center" wrapText="1"/>
    </xf>
    <xf numFmtId="0" fontId="55" fillId="0" borderId="18" xfId="12" applyFont="1" applyFill="1" applyBorder="1" applyAlignment="1">
      <alignment horizontal="center" vertical="center" wrapText="1"/>
    </xf>
    <xf numFmtId="0" fontId="61" fillId="0" borderId="13" xfId="12" applyFont="1" applyFill="1" applyBorder="1" applyAlignment="1">
      <alignment vertical="center" wrapText="1"/>
    </xf>
    <xf numFmtId="0" fontId="61" fillId="0" borderId="17" xfId="12" applyFont="1" applyFill="1" applyBorder="1" applyAlignment="1">
      <alignment vertical="center" wrapText="1"/>
    </xf>
    <xf numFmtId="0" fontId="55" fillId="0" borderId="18" xfId="12" applyFont="1" applyFill="1" applyBorder="1" applyAlignment="1">
      <alignment vertical="center" wrapText="1"/>
    </xf>
    <xf numFmtId="16" fontId="54" fillId="0" borderId="18" xfId="12" applyNumberFormat="1" applyFont="1" applyFill="1" applyBorder="1" applyAlignment="1">
      <alignment horizontal="center" vertical="center" wrapText="1"/>
    </xf>
    <xf numFmtId="0" fontId="61" fillId="0" borderId="18" xfId="12" applyFont="1" applyFill="1" applyBorder="1" applyAlignment="1">
      <alignment vertical="center" wrapText="1"/>
    </xf>
    <xf numFmtId="0" fontId="62" fillId="0" borderId="18" xfId="12" applyFont="1" applyFill="1" applyBorder="1" applyAlignment="1">
      <alignment vertical="center" wrapText="1"/>
    </xf>
    <xf numFmtId="0" fontId="64" fillId="0" borderId="5" xfId="12" applyFont="1" applyFill="1" applyBorder="1" applyAlignment="1">
      <alignment vertical="center" wrapText="1"/>
    </xf>
    <xf numFmtId="0" fontId="9" fillId="0" borderId="5" xfId="12" applyFont="1" applyFill="1" applyBorder="1" applyAlignment="1">
      <alignment horizontal="center" vertical="center" wrapText="1"/>
    </xf>
    <xf numFmtId="0" fontId="3" fillId="0" borderId="5" xfId="12" applyFont="1" applyFill="1" applyBorder="1" applyAlignment="1">
      <alignment horizontal="center" vertical="center" wrapText="1"/>
    </xf>
    <xf numFmtId="0" fontId="7" fillId="0" borderId="5" xfId="12" applyFont="1" applyFill="1" applyBorder="1" applyAlignment="1">
      <alignment horizontal="center" vertical="center" wrapText="1"/>
    </xf>
    <xf numFmtId="0" fontId="6" fillId="0" borderId="8" xfId="12" applyFont="1" applyFill="1" applyBorder="1" applyAlignment="1">
      <alignment horizontal="center" vertical="center" wrapText="1"/>
    </xf>
    <xf numFmtId="0" fontId="6" fillId="0" borderId="5" xfId="12" applyFont="1" applyFill="1" applyBorder="1" applyAlignment="1">
      <alignment horizontal="center" vertical="center" wrapText="1"/>
    </xf>
    <xf numFmtId="0" fontId="7" fillId="0" borderId="8" xfId="12" applyFont="1" applyFill="1" applyBorder="1" applyAlignment="1">
      <alignment horizontal="center" vertical="center" wrapText="1"/>
    </xf>
    <xf numFmtId="0" fontId="5" fillId="0" borderId="8" xfId="12" applyFont="1" applyFill="1" applyBorder="1" applyAlignment="1">
      <alignment horizontal="center" vertical="center" wrapText="1"/>
    </xf>
    <xf numFmtId="0" fontId="2" fillId="0" borderId="8" xfId="12" applyFont="1" applyFill="1" applyBorder="1" applyAlignment="1">
      <alignment horizontal="center" vertical="center" wrapText="1"/>
    </xf>
    <xf numFmtId="166" fontId="7" fillId="0" borderId="8" xfId="5" applyNumberFormat="1" applyFont="1" applyFill="1" applyBorder="1" applyAlignment="1">
      <alignment horizontal="left" vertical="center" wrapText="1"/>
    </xf>
    <xf numFmtId="0" fontId="13" fillId="0" borderId="5" xfId="12" applyFont="1" applyFill="1" applyBorder="1" applyAlignment="1">
      <alignment horizontal="left" vertical="center" wrapText="1"/>
    </xf>
    <xf numFmtId="0" fontId="7" fillId="0" borderId="8" xfId="12" applyFont="1" applyFill="1" applyBorder="1" applyAlignment="1">
      <alignment vertical="center" wrapText="1"/>
    </xf>
    <xf numFmtId="0" fontId="5" fillId="0" borderId="8" xfId="12" applyFont="1" applyFill="1" applyBorder="1" applyAlignment="1">
      <alignment horizontal="left" vertical="center" wrapText="1"/>
    </xf>
    <xf numFmtId="166" fontId="12" fillId="0" borderId="8" xfId="5" applyNumberFormat="1" applyFont="1" applyFill="1" applyBorder="1" applyAlignment="1">
      <alignment horizontal="left" vertical="center" wrapText="1"/>
    </xf>
    <xf numFmtId="166" fontId="12" fillId="0" borderId="8" xfId="5" applyNumberFormat="1" applyFont="1" applyFill="1" applyBorder="1" applyAlignment="1">
      <alignment horizontal="center" vertical="center" wrapText="1"/>
    </xf>
    <xf numFmtId="165" fontId="12" fillId="0" borderId="8" xfId="5" applyNumberFormat="1" applyFont="1" applyFill="1" applyBorder="1" applyAlignment="1">
      <alignment horizontal="left" vertical="center" wrapText="1"/>
    </xf>
    <xf numFmtId="0" fontId="12" fillId="0" borderId="8" xfId="12" applyFont="1" applyFill="1" applyBorder="1" applyAlignment="1">
      <alignment horizontal="left" vertical="center" wrapText="1"/>
    </xf>
    <xf numFmtId="1" fontId="4" fillId="0" borderId="8" xfId="10" applyNumberFormat="1" applyFont="1" applyFill="1" applyBorder="1" applyAlignment="1">
      <alignment horizontal="center" vertical="center" wrapText="1"/>
    </xf>
    <xf numFmtId="43" fontId="4" fillId="0" borderId="8" xfId="5" applyNumberFormat="1" applyFont="1" applyFill="1" applyBorder="1" applyAlignment="1">
      <alignment horizontal="center" vertical="center" wrapText="1"/>
    </xf>
    <xf numFmtId="168" fontId="4" fillId="0" borderId="8" xfId="5" applyNumberFormat="1" applyFont="1" applyFill="1" applyBorder="1" applyAlignment="1">
      <alignment horizontal="center" vertical="center" wrapText="1"/>
    </xf>
    <xf numFmtId="0" fontId="9" fillId="0" borderId="5" xfId="16" applyFont="1" applyFill="1" applyBorder="1" applyAlignment="1">
      <alignment horizontal="center" vertical="center" wrapText="1"/>
    </xf>
    <xf numFmtId="0" fontId="5" fillId="0" borderId="8" xfId="16" applyFont="1" applyFill="1" applyBorder="1" applyAlignment="1">
      <alignment horizontal="left" vertical="center" wrapText="1"/>
    </xf>
    <xf numFmtId="0" fontId="13" fillId="0" borderId="8" xfId="16" applyFont="1" applyFill="1" applyBorder="1" applyAlignment="1">
      <alignment horizontal="left" vertical="center" wrapText="1"/>
    </xf>
    <xf numFmtId="0" fontId="12" fillId="0" borderId="8" xfId="16" applyFont="1" applyFill="1" applyBorder="1" applyAlignment="1">
      <alignment horizontal="center" vertical="center" wrapText="1"/>
    </xf>
    <xf numFmtId="164" fontId="12" fillId="0" borderId="8" xfId="16" applyNumberFormat="1" applyFont="1" applyFill="1" applyBorder="1" applyAlignment="1">
      <alignment horizontal="center" vertical="center" wrapText="1"/>
    </xf>
    <xf numFmtId="0" fontId="2" fillId="0" borderId="8" xfId="16" applyFont="1" applyFill="1" applyBorder="1" applyAlignment="1">
      <alignment horizontal="left" vertical="center" wrapText="1"/>
    </xf>
    <xf numFmtId="0" fontId="19" fillId="0" borderId="8" xfId="16" applyFont="1" applyFill="1" applyBorder="1" applyAlignment="1">
      <alignment horizontal="center" vertical="center" wrapText="1"/>
    </xf>
    <xf numFmtId="0" fontId="14" fillId="0" borderId="8" xfId="16" applyFont="1" applyFill="1" applyBorder="1" applyAlignment="1">
      <alignment horizontal="left" vertical="center" wrapText="1"/>
    </xf>
    <xf numFmtId="0" fontId="9" fillId="0" borderId="0" xfId="0" applyFont="1" applyFill="1" applyAlignment="1">
      <alignment horizontal="center" vertical="center" wrapText="1"/>
    </xf>
    <xf numFmtId="0" fontId="9" fillId="0" borderId="0" xfId="0" applyFont="1" applyFill="1" applyAlignment="1">
      <alignment horizontal="center" vertical="center" wrapText="1"/>
    </xf>
    <xf numFmtId="0" fontId="13" fillId="0" borderId="8" xfId="0" applyFont="1" applyFill="1" applyBorder="1" applyAlignment="1">
      <alignment horizontal="left" vertical="center" wrapText="1"/>
    </xf>
    <xf numFmtId="0" fontId="14" fillId="0" borderId="8" xfId="0" applyFont="1" applyFill="1" applyBorder="1" applyAlignment="1">
      <alignment horizontal="left" vertical="center" wrapText="1"/>
    </xf>
    <xf numFmtId="0" fontId="7" fillId="0" borderId="8" xfId="0" applyFont="1" applyFill="1" applyBorder="1" applyAlignment="1">
      <alignment horizontal="left" vertical="center" wrapText="1"/>
    </xf>
    <xf numFmtId="0" fontId="4" fillId="0" borderId="0" xfId="0" applyFont="1" applyFill="1" applyAlignment="1">
      <alignment horizontal="center" vertical="center" wrapText="1"/>
    </xf>
    <xf numFmtId="0" fontId="14" fillId="0" borderId="5" xfId="0" applyFont="1" applyFill="1" applyBorder="1" applyAlignment="1">
      <alignment horizontal="center" vertical="center" wrapText="1"/>
    </xf>
    <xf numFmtId="0" fontId="5" fillId="0" borderId="5" xfId="0" applyFont="1" applyFill="1" applyBorder="1" applyAlignment="1">
      <alignment horizontal="left" vertical="center" wrapText="1"/>
    </xf>
    <xf numFmtId="0" fontId="5"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3" xfId="0" applyFont="1" applyFill="1" applyBorder="1" applyAlignment="1">
      <alignment horizontal="left" vertical="center" wrapText="1"/>
    </xf>
    <xf numFmtId="0" fontId="16" fillId="0" borderId="3" xfId="0" applyFont="1" applyFill="1" applyBorder="1" applyAlignment="1">
      <alignment horizontal="left" vertical="center" wrapText="1"/>
    </xf>
    <xf numFmtId="0" fontId="17" fillId="0" borderId="3" xfId="0" applyFont="1" applyFill="1" applyBorder="1" applyAlignment="1">
      <alignment horizontal="left" vertical="center" wrapText="1"/>
    </xf>
    <xf numFmtId="0" fontId="7" fillId="0" borderId="5"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11" fillId="0" borderId="0" xfId="0" applyFont="1" applyFill="1" applyAlignment="1">
      <alignment horizontal="left" vertical="center" wrapText="1"/>
    </xf>
    <xf numFmtId="0" fontId="9" fillId="0" borderId="0" xfId="0" applyFont="1" applyFill="1" applyAlignment="1">
      <alignment horizontal="left" vertical="center" wrapText="1"/>
    </xf>
    <xf numFmtId="0" fontId="4" fillId="0" borderId="2" xfId="0" applyFont="1" applyFill="1" applyBorder="1" applyAlignment="1">
      <alignment horizontal="left" vertical="center" wrapText="1"/>
    </xf>
    <xf numFmtId="0" fontId="7" fillId="0" borderId="2" xfId="0" applyFont="1" applyFill="1" applyBorder="1" applyAlignment="1">
      <alignment horizontal="left" vertical="center" wrapText="1"/>
    </xf>
    <xf numFmtId="0" fontId="7" fillId="0" borderId="1" xfId="0" applyFont="1" applyFill="1" applyBorder="1" applyAlignment="1">
      <alignment horizontal="left" vertical="center" wrapText="1"/>
    </xf>
    <xf numFmtId="0" fontId="7" fillId="0" borderId="8"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6" fillId="0" borderId="10" xfId="0" applyFont="1" applyFill="1" applyBorder="1" applyAlignment="1">
      <alignment horizontal="left" vertical="center" wrapText="1"/>
    </xf>
    <xf numFmtId="0" fontId="16" fillId="0" borderId="8" xfId="0" applyFont="1" applyFill="1" applyBorder="1" applyAlignment="1">
      <alignment horizontal="left" vertical="center" wrapText="1"/>
    </xf>
    <xf numFmtId="0" fontId="13" fillId="0" borderId="8" xfId="0" applyFont="1" applyFill="1" applyBorder="1" applyAlignment="1">
      <alignment horizontal="center" vertical="center" wrapText="1"/>
    </xf>
    <xf numFmtId="0" fontId="17" fillId="0" borderId="5" xfId="0" applyFont="1" applyFill="1" applyBorder="1" applyAlignment="1">
      <alignment horizontal="left" vertical="center" wrapText="1"/>
    </xf>
    <xf numFmtId="0" fontId="5" fillId="0" borderId="8"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25" fillId="0" borderId="10"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5" xfId="10" applyFont="1" applyFill="1" applyBorder="1" applyAlignment="1">
      <alignment horizontal="right" vertical="center" wrapText="1"/>
    </xf>
    <xf numFmtId="0" fontId="35" fillId="0" borderId="5" xfId="10" applyFont="1" applyFill="1" applyBorder="1" applyAlignment="1">
      <alignment horizontal="center" vertical="center" wrapText="1"/>
    </xf>
    <xf numFmtId="0" fontId="10" fillId="0" borderId="5" xfId="10" applyFont="1" applyFill="1" applyBorder="1" applyAlignment="1">
      <alignment vertical="center" wrapText="1"/>
    </xf>
    <xf numFmtId="0" fontId="13" fillId="0" borderId="5" xfId="10" applyFont="1" applyFill="1" applyBorder="1" applyAlignment="1">
      <alignment horizontal="left" vertical="center" wrapText="1"/>
    </xf>
    <xf numFmtId="0" fontId="4" fillId="0" borderId="5" xfId="10" applyFont="1" applyFill="1" applyBorder="1" applyAlignment="1">
      <alignment horizontal="left" vertical="center" wrapText="1"/>
    </xf>
    <xf numFmtId="0" fontId="7" fillId="0" borderId="13" xfId="10" applyFont="1" applyFill="1" applyBorder="1" applyAlignment="1">
      <alignment horizontal="center" vertical="center" wrapText="1"/>
    </xf>
    <xf numFmtId="0" fontId="7" fillId="0" borderId="17" xfId="10" applyFont="1" applyFill="1" applyBorder="1" applyAlignment="1">
      <alignment horizontal="center" vertical="center" wrapText="1"/>
    </xf>
    <xf numFmtId="0" fontId="4" fillId="0" borderId="13" xfId="10" applyFont="1" applyFill="1" applyBorder="1" applyAlignment="1">
      <alignment horizontal="center" vertical="center" wrapText="1"/>
    </xf>
    <xf numFmtId="0" fontId="4" fillId="0" borderId="17" xfId="10" applyFont="1" applyFill="1" applyBorder="1" applyAlignment="1">
      <alignment horizontal="center" vertical="center" wrapText="1"/>
    </xf>
    <xf numFmtId="0" fontId="4" fillId="0" borderId="14" xfId="10" applyFont="1" applyFill="1" applyBorder="1" applyAlignment="1">
      <alignment horizontal="center" vertical="center" wrapText="1"/>
    </xf>
    <xf numFmtId="0" fontId="4" fillId="0" borderId="15" xfId="10" applyFont="1" applyFill="1" applyBorder="1" applyAlignment="1">
      <alignment horizontal="center" vertical="center" wrapText="1"/>
    </xf>
    <xf numFmtId="0" fontId="4" fillId="0" borderId="16" xfId="10" applyFont="1" applyFill="1" applyBorder="1" applyAlignment="1">
      <alignment horizontal="center" vertical="center" wrapText="1"/>
    </xf>
    <xf numFmtId="0" fontId="7" fillId="0" borderId="14" xfId="10" applyFont="1" applyFill="1" applyBorder="1" applyAlignment="1">
      <alignment horizontal="center" vertical="center" wrapText="1"/>
    </xf>
    <xf numFmtId="0" fontId="7" fillId="0" borderId="16" xfId="10" applyFont="1" applyFill="1" applyBorder="1" applyAlignment="1">
      <alignment horizontal="center" vertical="center" wrapText="1"/>
    </xf>
    <xf numFmtId="0" fontId="10" fillId="0" borderId="5" xfId="10" applyFont="1" applyFill="1" applyBorder="1" applyAlignment="1">
      <alignment horizontal="left" vertical="center" wrapText="1"/>
    </xf>
    <xf numFmtId="165" fontId="10" fillId="0" borderId="8" xfId="5" applyNumberFormat="1" applyFont="1" applyFill="1" applyBorder="1" applyAlignment="1">
      <alignment horizontal="center" vertical="center" wrapText="1"/>
    </xf>
    <xf numFmtId="0" fontId="4" fillId="0" borderId="8" xfId="10" applyFont="1" applyFill="1" applyBorder="1" applyAlignment="1">
      <alignment horizontal="center" vertical="center" wrapText="1"/>
    </xf>
    <xf numFmtId="165" fontId="4" fillId="0" borderId="14" xfId="5" applyNumberFormat="1" applyFont="1" applyFill="1" applyBorder="1" applyAlignment="1">
      <alignment horizontal="center" vertical="center" wrapText="1"/>
    </xf>
    <xf numFmtId="165" fontId="4" fillId="0" borderId="16" xfId="5" applyNumberFormat="1" applyFont="1" applyFill="1" applyBorder="1" applyAlignment="1">
      <alignment horizontal="center" vertical="center" wrapText="1"/>
    </xf>
    <xf numFmtId="164" fontId="4" fillId="0" borderId="14" xfId="10" applyNumberFormat="1" applyFont="1" applyFill="1" applyBorder="1" applyAlignment="1">
      <alignment horizontal="left" vertical="center" wrapText="1"/>
    </xf>
    <xf numFmtId="164" fontId="4" fillId="0" borderId="15" xfId="10" applyNumberFormat="1" applyFont="1" applyFill="1" applyBorder="1" applyAlignment="1">
      <alignment horizontal="left" vertical="center" wrapText="1"/>
    </xf>
    <xf numFmtId="164" fontId="4" fillId="0" borderId="16" xfId="10" applyNumberFormat="1" applyFont="1" applyFill="1" applyBorder="1" applyAlignment="1">
      <alignment horizontal="left" vertical="center" wrapText="1"/>
    </xf>
    <xf numFmtId="164" fontId="4" fillId="0" borderId="14" xfId="10" applyNumberFormat="1" applyFont="1" applyFill="1" applyBorder="1" applyAlignment="1">
      <alignment horizontal="center" vertical="center" wrapText="1"/>
    </xf>
    <xf numFmtId="164" fontId="4" fillId="0" borderId="16" xfId="10" applyNumberFormat="1" applyFont="1" applyFill="1" applyBorder="1" applyAlignment="1">
      <alignment horizontal="center" vertical="center" wrapText="1"/>
    </xf>
    <xf numFmtId="164" fontId="4" fillId="0" borderId="19" xfId="10" applyNumberFormat="1" applyFont="1" applyFill="1" applyBorder="1" applyAlignment="1">
      <alignment horizontal="center" vertical="center" wrapText="1"/>
    </xf>
    <xf numFmtId="164" fontId="4" fillId="0" borderId="20" xfId="10" applyNumberFormat="1" applyFont="1" applyFill="1" applyBorder="1" applyAlignment="1">
      <alignment horizontal="center" vertical="center" wrapText="1"/>
    </xf>
    <xf numFmtId="165" fontId="4" fillId="0" borderId="8" xfId="5" applyNumberFormat="1" applyFont="1" applyFill="1" applyBorder="1" applyAlignment="1">
      <alignment horizontal="center" vertical="center" wrapText="1"/>
    </xf>
    <xf numFmtId="0" fontId="4" fillId="0" borderId="8" xfId="10" applyFont="1" applyFill="1" applyBorder="1" applyAlignment="1">
      <alignment horizontal="left" vertical="center" wrapText="1"/>
    </xf>
    <xf numFmtId="0" fontId="4" fillId="0" borderId="11" xfId="10" applyFont="1" applyFill="1" applyBorder="1" applyAlignment="1">
      <alignment horizontal="left" vertical="center" wrapText="1"/>
    </xf>
    <xf numFmtId="0" fontId="4" fillId="0" borderId="12" xfId="10" applyFont="1" applyFill="1" applyBorder="1" applyAlignment="1">
      <alignment horizontal="left" vertical="center" wrapText="1"/>
    </xf>
    <xf numFmtId="0" fontId="4" fillId="0" borderId="21" xfId="10" applyFont="1" applyFill="1" applyBorder="1" applyAlignment="1">
      <alignment horizontal="left" vertical="center" wrapText="1"/>
    </xf>
    <xf numFmtId="0" fontId="2" fillId="0" borderId="13" xfId="10" applyFont="1" applyFill="1" applyBorder="1" applyAlignment="1">
      <alignment horizontal="center" vertical="center" wrapText="1"/>
    </xf>
    <xf numFmtId="0" fontId="2" fillId="0" borderId="17" xfId="10" applyFont="1" applyFill="1" applyBorder="1" applyAlignment="1">
      <alignment horizontal="center" vertical="center" wrapText="1"/>
    </xf>
    <xf numFmtId="0" fontId="2" fillId="0" borderId="14" xfId="10" applyFont="1" applyFill="1" applyBorder="1" applyAlignment="1">
      <alignment horizontal="center" vertical="center" wrapText="1"/>
    </xf>
    <xf numFmtId="0" fontId="2" fillId="0" borderId="15" xfId="10" applyFont="1" applyFill="1" applyBorder="1" applyAlignment="1">
      <alignment horizontal="center" vertical="center" wrapText="1"/>
    </xf>
    <xf numFmtId="0" fontId="2" fillId="0" borderId="16" xfId="10" applyFont="1" applyFill="1" applyBorder="1" applyAlignment="1">
      <alignment horizontal="center" vertical="center" wrapText="1"/>
    </xf>
    <xf numFmtId="0" fontId="7" fillId="0" borderId="31" xfId="10" applyFont="1" applyFill="1" applyBorder="1" applyAlignment="1">
      <alignment horizontal="center" vertical="center" wrapText="1"/>
    </xf>
    <xf numFmtId="0" fontId="4" fillId="0" borderId="31" xfId="10" applyFont="1" applyFill="1" applyBorder="1" applyAlignment="1">
      <alignment horizontal="center" vertical="center" wrapText="1"/>
    </xf>
    <xf numFmtId="0" fontId="4" fillId="0" borderId="19" xfId="10" applyFont="1" applyFill="1" applyBorder="1" applyAlignment="1">
      <alignment horizontal="center" vertical="center" wrapText="1"/>
    </xf>
    <xf numFmtId="0" fontId="4" fillId="0" borderId="32" xfId="10" applyFont="1" applyFill="1" applyBorder="1" applyAlignment="1">
      <alignment horizontal="center" vertical="center" wrapText="1"/>
    </xf>
    <xf numFmtId="0" fontId="4" fillId="0" borderId="20" xfId="10" applyFont="1" applyFill="1" applyBorder="1" applyAlignment="1">
      <alignment horizontal="center" vertical="center" wrapText="1"/>
    </xf>
    <xf numFmtId="0" fontId="4" fillId="0" borderId="27" xfId="10" applyFont="1" applyFill="1" applyBorder="1" applyAlignment="1">
      <alignment horizontal="center" vertical="center" wrapText="1"/>
    </xf>
    <xf numFmtId="0" fontId="4" fillId="0" borderId="28" xfId="10" applyFont="1" applyFill="1" applyBorder="1" applyAlignment="1">
      <alignment horizontal="center" vertical="center" wrapText="1"/>
    </xf>
    <xf numFmtId="0" fontId="4" fillId="0" borderId="29" xfId="10" applyFont="1" applyFill="1" applyBorder="1" applyAlignment="1">
      <alignment horizontal="center" vertical="center" wrapText="1"/>
    </xf>
    <xf numFmtId="0" fontId="32" fillId="0" borderId="14" xfId="10" applyFont="1" applyFill="1" applyBorder="1" applyAlignment="1">
      <alignment horizontal="center" vertical="center" wrapText="1"/>
    </xf>
    <xf numFmtId="0" fontId="32" fillId="0" borderId="15" xfId="10" applyFont="1" applyFill="1" applyBorder="1" applyAlignment="1">
      <alignment horizontal="center" vertical="center" wrapText="1"/>
    </xf>
    <xf numFmtId="0" fontId="32" fillId="0" borderId="16" xfId="10" applyFont="1" applyFill="1" applyBorder="1" applyAlignment="1">
      <alignment horizontal="center" vertical="center" wrapText="1"/>
    </xf>
    <xf numFmtId="0" fontId="4" fillId="0" borderId="22" xfId="10" applyFont="1" applyFill="1" applyBorder="1" applyAlignment="1">
      <alignment horizontal="left" vertical="center" wrapText="1"/>
    </xf>
    <xf numFmtId="0" fontId="4" fillId="0" borderId="10" xfId="10" applyFont="1" applyFill="1" applyBorder="1" applyAlignment="1">
      <alignment horizontal="left" vertical="center" wrapText="1"/>
    </xf>
    <xf numFmtId="0" fontId="4" fillId="0" borderId="23" xfId="10" applyFont="1" applyFill="1" applyBorder="1" applyAlignment="1">
      <alignment horizontal="left" vertical="center" wrapText="1"/>
    </xf>
    <xf numFmtId="0" fontId="4" fillId="0" borderId="24" xfId="10" applyFont="1" applyFill="1" applyBorder="1" applyAlignment="1">
      <alignment horizontal="left" vertical="center" wrapText="1"/>
    </xf>
    <xf numFmtId="0" fontId="4" fillId="0" borderId="25" xfId="10" applyFont="1" applyFill="1" applyBorder="1" applyAlignment="1">
      <alignment horizontal="left" vertical="center" wrapText="1"/>
    </xf>
    <xf numFmtId="0" fontId="4" fillId="0" borderId="26" xfId="10" applyFont="1" applyFill="1" applyBorder="1" applyAlignment="1">
      <alignment horizontal="left" vertical="center" wrapText="1"/>
    </xf>
    <xf numFmtId="0" fontId="4" fillId="0" borderId="27" xfId="10" applyFont="1" applyFill="1" applyBorder="1" applyAlignment="1">
      <alignment horizontal="left" vertical="center" wrapText="1"/>
    </xf>
    <xf numFmtId="0" fontId="4" fillId="0" borderId="28" xfId="10" applyFont="1" applyFill="1" applyBorder="1" applyAlignment="1">
      <alignment horizontal="left" vertical="center" wrapText="1"/>
    </xf>
    <xf numFmtId="0" fontId="4" fillId="0" borderId="29" xfId="10" applyFont="1" applyFill="1" applyBorder="1" applyAlignment="1">
      <alignment horizontal="left" vertical="center" wrapText="1"/>
    </xf>
    <xf numFmtId="0" fontId="4" fillId="0" borderId="14" xfId="10" applyFont="1" applyFill="1" applyBorder="1" applyAlignment="1">
      <alignment horizontal="left" vertical="center" wrapText="1"/>
    </xf>
    <xf numFmtId="0" fontId="4" fillId="0" borderId="15" xfId="10" applyFont="1" applyFill="1" applyBorder="1" applyAlignment="1">
      <alignment horizontal="left" vertical="center" wrapText="1"/>
    </xf>
    <xf numFmtId="0" fontId="4" fillId="0" borderId="16" xfId="10" applyFont="1" applyFill="1" applyBorder="1" applyAlignment="1">
      <alignment horizontal="left" vertical="center" wrapText="1"/>
    </xf>
    <xf numFmtId="0" fontId="4" fillId="0" borderId="13" xfId="10" applyFont="1" applyFill="1" applyBorder="1" applyAlignment="1">
      <alignment vertical="center" wrapText="1"/>
    </xf>
    <xf numFmtId="0" fontId="4" fillId="0" borderId="17" xfId="10" applyFont="1" applyFill="1" applyBorder="1" applyAlignment="1">
      <alignment vertical="center" wrapText="1"/>
    </xf>
    <xf numFmtId="0" fontId="14" fillId="0" borderId="8" xfId="10" applyFont="1" applyFill="1" applyBorder="1" applyAlignment="1">
      <alignment horizontal="center" vertical="center" wrapText="1"/>
    </xf>
    <xf numFmtId="0" fontId="16" fillId="0" borderId="8" xfId="10" applyFont="1" applyFill="1" applyBorder="1" applyAlignment="1">
      <alignment horizontal="left" vertical="center" wrapText="1"/>
    </xf>
    <xf numFmtId="0" fontId="13" fillId="0" borderId="8" xfId="10" applyFont="1" applyFill="1" applyBorder="1" applyAlignment="1">
      <alignment horizontal="center" vertical="center" wrapText="1"/>
    </xf>
    <xf numFmtId="0" fontId="17" fillId="0" borderId="5" xfId="10" applyFont="1" applyFill="1" applyBorder="1" applyAlignment="1">
      <alignment horizontal="left" vertical="center" wrapText="1"/>
    </xf>
    <xf numFmtId="0" fontId="42" fillId="0" borderId="14" xfId="10" applyFont="1" applyFill="1" applyBorder="1" applyAlignment="1">
      <alignment horizontal="center" vertical="center" wrapText="1"/>
    </xf>
    <xf numFmtId="0" fontId="42" fillId="0" borderId="15" xfId="10" applyFont="1" applyFill="1" applyBorder="1" applyAlignment="1">
      <alignment horizontal="center" vertical="center" wrapText="1"/>
    </xf>
    <xf numFmtId="0" fontId="42" fillId="0" borderId="16" xfId="10" applyFont="1" applyFill="1" applyBorder="1" applyAlignment="1">
      <alignment horizontal="center" vertical="center" wrapText="1"/>
    </xf>
    <xf numFmtId="0" fontId="9" fillId="0" borderId="5" xfId="12" applyFont="1" applyFill="1" applyBorder="1" applyAlignment="1">
      <alignment horizontal="center" vertical="center" wrapText="1"/>
    </xf>
    <xf numFmtId="0" fontId="7" fillId="0" borderId="5" xfId="12" applyFont="1" applyFill="1" applyBorder="1" applyAlignment="1">
      <alignment horizontal="center" vertical="center" wrapText="1"/>
    </xf>
    <xf numFmtId="0" fontId="3" fillId="0" borderId="5" xfId="12" applyFont="1" applyFill="1" applyBorder="1" applyAlignment="1">
      <alignment horizontal="center" vertical="center" wrapText="1"/>
    </xf>
    <xf numFmtId="0" fontId="4" fillId="0" borderId="5" xfId="12" applyFont="1" applyFill="1" applyBorder="1" applyAlignment="1">
      <alignment horizontal="left" vertical="center" wrapText="1"/>
    </xf>
    <xf numFmtId="0" fontId="7" fillId="0" borderId="5" xfId="12" applyFont="1" applyFill="1" applyBorder="1" applyAlignment="1">
      <alignment horizontal="left" vertical="center" wrapText="1"/>
    </xf>
    <xf numFmtId="0" fontId="21" fillId="0" borderId="5" xfId="12" applyFont="1" applyFill="1" applyBorder="1" applyAlignment="1">
      <alignment horizontal="center" vertical="center" wrapText="1"/>
    </xf>
    <xf numFmtId="0" fontId="11" fillId="0" borderId="5" xfId="12" applyFont="1" applyFill="1" applyBorder="1" applyAlignment="1">
      <alignment horizontal="left" vertical="center" wrapText="1"/>
    </xf>
    <xf numFmtId="0" fontId="9" fillId="0" borderId="5" xfId="12" applyFont="1" applyFill="1" applyBorder="1" applyAlignment="1">
      <alignment horizontal="left" vertical="center" wrapText="1"/>
    </xf>
    <xf numFmtId="0" fontId="7" fillId="0" borderId="8" xfId="12" applyFont="1" applyFill="1" applyBorder="1" applyAlignment="1">
      <alignment horizontal="left" vertical="center" wrapText="1"/>
    </xf>
    <xf numFmtId="0" fontId="7" fillId="0" borderId="8" xfId="12" applyFont="1" applyFill="1" applyBorder="1" applyAlignment="1">
      <alignment horizontal="center" vertical="center" wrapText="1"/>
    </xf>
    <xf numFmtId="0" fontId="13" fillId="0" borderId="8" xfId="12" applyFont="1" applyFill="1" applyBorder="1" applyAlignment="1">
      <alignment horizontal="left" vertical="center" wrapText="1"/>
    </xf>
    <xf numFmtId="0" fontId="11" fillId="0" borderId="10" xfId="12" applyFont="1" applyFill="1" applyBorder="1" applyAlignment="1">
      <alignment horizontal="left" vertical="center" wrapText="1"/>
    </xf>
    <xf numFmtId="0" fontId="5" fillId="0" borderId="8" xfId="12" applyFont="1" applyFill="1" applyBorder="1" applyAlignment="1">
      <alignment horizontal="left" vertical="center" wrapText="1"/>
    </xf>
    <xf numFmtId="0" fontId="16" fillId="0" borderId="8" xfId="12" applyFont="1" applyFill="1" applyBorder="1" applyAlignment="1">
      <alignment horizontal="left" vertical="center" wrapText="1"/>
    </xf>
    <xf numFmtId="0" fontId="17" fillId="0" borderId="8" xfId="12" applyFont="1" applyFill="1" applyBorder="1" applyAlignment="1">
      <alignment horizontal="left" vertical="center" wrapText="1"/>
    </xf>
    <xf numFmtId="0" fontId="16" fillId="0" borderId="9" xfId="12" applyFont="1" applyFill="1" applyBorder="1" applyAlignment="1">
      <alignment horizontal="left" vertical="center" wrapText="1"/>
    </xf>
    <xf numFmtId="0" fontId="14" fillId="0" borderId="8" xfId="12" applyFont="1" applyFill="1" applyBorder="1" applyAlignment="1">
      <alignment horizontal="left" vertical="center" wrapText="1"/>
    </xf>
    <xf numFmtId="0" fontId="5" fillId="0" borderId="8" xfId="12" applyFont="1" applyFill="1" applyBorder="1" applyAlignment="1">
      <alignment horizontal="center" vertical="center" wrapText="1"/>
    </xf>
    <xf numFmtId="0" fontId="14" fillId="0" borderId="5" xfId="12" applyFont="1" applyFill="1" applyBorder="1" applyAlignment="1">
      <alignment horizontal="left" vertical="center" wrapText="1"/>
    </xf>
    <xf numFmtId="0" fontId="13" fillId="0" borderId="5" xfId="12" applyFont="1" applyFill="1" applyBorder="1" applyAlignment="1">
      <alignment horizontal="left" vertical="center" wrapText="1"/>
    </xf>
    <xf numFmtId="0" fontId="17" fillId="0" borderId="5" xfId="12" applyFont="1" applyFill="1" applyBorder="1" applyAlignment="1">
      <alignment horizontal="left" vertical="center" wrapText="1"/>
    </xf>
    <xf numFmtId="0" fontId="14" fillId="0" borderId="5" xfId="12" applyFont="1" applyFill="1" applyBorder="1" applyAlignment="1">
      <alignment horizontal="center" vertical="center" wrapText="1"/>
    </xf>
    <xf numFmtId="0" fontId="7" fillId="0" borderId="4" xfId="12" applyFont="1" applyFill="1" applyBorder="1" applyAlignment="1">
      <alignment horizontal="left" vertical="center" wrapText="1"/>
    </xf>
    <xf numFmtId="0" fontId="7" fillId="0" borderId="6" xfId="12" applyFont="1" applyFill="1" applyBorder="1" applyAlignment="1">
      <alignment horizontal="left" vertical="center" wrapText="1"/>
    </xf>
    <xf numFmtId="0" fontId="7" fillId="0" borderId="7" xfId="12" applyFont="1" applyFill="1" applyBorder="1" applyAlignment="1">
      <alignment horizontal="left" vertical="center" wrapText="1"/>
    </xf>
    <xf numFmtId="0" fontId="14" fillId="0" borderId="9" xfId="12" applyFont="1" applyFill="1" applyBorder="1" applyAlignment="1">
      <alignment horizontal="left" vertical="center" wrapText="1"/>
    </xf>
    <xf numFmtId="0" fontId="14" fillId="0" borderId="8" xfId="12" applyFont="1" applyFill="1" applyBorder="1" applyAlignment="1">
      <alignment horizontal="center" vertical="center" wrapText="1"/>
    </xf>
    <xf numFmtId="0" fontId="13" fillId="0" borderId="8" xfId="12" applyFont="1" applyFill="1" applyBorder="1" applyAlignment="1">
      <alignment horizontal="center" vertical="center" wrapText="1"/>
    </xf>
    <xf numFmtId="0" fontId="5" fillId="0" borderId="5" xfId="12" applyFont="1" applyFill="1" applyBorder="1" applyAlignment="1">
      <alignment horizontal="left" vertical="center" wrapText="1"/>
    </xf>
    <xf numFmtId="0" fontId="4" fillId="0" borderId="5" xfId="12" applyFont="1" applyFill="1" applyBorder="1" applyAlignment="1">
      <alignment horizontal="center" vertical="center" wrapText="1"/>
    </xf>
    <xf numFmtId="0" fontId="16" fillId="0" borderId="5" xfId="12" applyFont="1" applyFill="1" applyBorder="1" applyAlignment="1">
      <alignment horizontal="left" vertical="center" wrapText="1"/>
    </xf>
    <xf numFmtId="0" fontId="9" fillId="0" borderId="5" xfId="15" applyFont="1" applyFill="1" applyBorder="1" applyAlignment="1">
      <alignment horizontal="center" vertical="center" wrapText="1"/>
    </xf>
    <xf numFmtId="0" fontId="7" fillId="0" borderId="5" xfId="15" applyFont="1" applyFill="1" applyBorder="1" applyAlignment="1">
      <alignment horizontal="center" vertical="center" wrapText="1"/>
    </xf>
    <xf numFmtId="0" fontId="3" fillId="0" borderId="5" xfId="15" applyFont="1" applyFill="1" applyBorder="1" applyAlignment="1">
      <alignment horizontal="center" vertical="center" wrapText="1"/>
    </xf>
    <xf numFmtId="0" fontId="7" fillId="0" borderId="8" xfId="15" applyFont="1" applyFill="1" applyBorder="1" applyAlignment="1">
      <alignment horizontal="left" vertical="center" wrapText="1"/>
    </xf>
    <xf numFmtId="0" fontId="7" fillId="0" borderId="8" xfId="15" applyFont="1" applyFill="1" applyBorder="1" applyAlignment="1">
      <alignment horizontal="center" vertical="center" wrapText="1"/>
    </xf>
    <xf numFmtId="0" fontId="21" fillId="0" borderId="5" xfId="15" applyFont="1" applyFill="1" applyBorder="1" applyAlignment="1">
      <alignment horizontal="center" vertical="center" wrapText="1"/>
    </xf>
    <xf numFmtId="0" fontId="11" fillId="0" borderId="5" xfId="15" applyFont="1" applyFill="1" applyBorder="1" applyAlignment="1">
      <alignment horizontal="left" vertical="center" wrapText="1"/>
    </xf>
    <xf numFmtId="0" fontId="9" fillId="0" borderId="5" xfId="15" applyFont="1" applyFill="1" applyBorder="1" applyAlignment="1">
      <alignment horizontal="left" vertical="center" wrapText="1"/>
    </xf>
    <xf numFmtId="0" fontId="4" fillId="0" borderId="5" xfId="15" applyFont="1" applyFill="1" applyBorder="1" applyAlignment="1">
      <alignment horizontal="left" vertical="center" wrapText="1"/>
    </xf>
    <xf numFmtId="0" fontId="7" fillId="0" borderId="5" xfId="15" applyFont="1" applyFill="1" applyBorder="1" applyAlignment="1">
      <alignment horizontal="left" vertical="center" wrapText="1"/>
    </xf>
    <xf numFmtId="0" fontId="5" fillId="0" borderId="8" xfId="15" applyFont="1" applyFill="1" applyBorder="1" applyAlignment="1">
      <alignment horizontal="left" vertical="center" wrapText="1"/>
    </xf>
    <xf numFmtId="0" fontId="13" fillId="0" borderId="8" xfId="15" applyFont="1" applyFill="1" applyBorder="1" applyAlignment="1">
      <alignment horizontal="left" vertical="center" wrapText="1"/>
    </xf>
    <xf numFmtId="0" fontId="14" fillId="0" borderId="8" xfId="15" applyFont="1" applyFill="1" applyBorder="1" applyAlignment="1">
      <alignment horizontal="left" vertical="center" wrapText="1"/>
    </xf>
    <xf numFmtId="0" fontId="14" fillId="0" borderId="12" xfId="15" applyFont="1" applyFill="1" applyBorder="1" applyAlignment="1">
      <alignment horizontal="left" vertical="center" wrapText="1"/>
    </xf>
    <xf numFmtId="0" fontId="14" fillId="0" borderId="5" xfId="15" applyFont="1" applyFill="1" applyBorder="1" applyAlignment="1">
      <alignment horizontal="left" vertical="center" wrapText="1"/>
    </xf>
    <xf numFmtId="0" fontId="13" fillId="0" borderId="5" xfId="15" applyFont="1" applyFill="1" applyBorder="1" applyAlignment="1">
      <alignment horizontal="left" vertical="center" wrapText="1"/>
    </xf>
    <xf numFmtId="0" fontId="17" fillId="0" borderId="5" xfId="15" applyFont="1" applyFill="1" applyBorder="1" applyAlignment="1">
      <alignment horizontal="left" vertical="center" wrapText="1"/>
    </xf>
    <xf numFmtId="0" fontId="14" fillId="0" borderId="5" xfId="15" applyFont="1" applyFill="1" applyBorder="1" applyAlignment="1">
      <alignment horizontal="center" vertical="center" wrapText="1"/>
    </xf>
    <xf numFmtId="0" fontId="5" fillId="0" borderId="8" xfId="15" applyFont="1" applyFill="1" applyBorder="1" applyAlignment="1">
      <alignment horizontal="center" vertical="center" wrapText="1"/>
    </xf>
    <xf numFmtId="0" fontId="5" fillId="0" borderId="5" xfId="15" applyFont="1" applyFill="1" applyBorder="1" applyAlignment="1">
      <alignment horizontal="left" vertical="center" wrapText="1"/>
    </xf>
    <xf numFmtId="0" fontId="14" fillId="0" borderId="8" xfId="15" applyFont="1" applyFill="1" applyBorder="1" applyAlignment="1">
      <alignment horizontal="center" vertical="center" wrapText="1"/>
    </xf>
    <xf numFmtId="0" fontId="16" fillId="0" borderId="10" xfId="15" applyFont="1" applyFill="1" applyBorder="1" applyAlignment="1">
      <alignment horizontal="left" vertical="center" wrapText="1"/>
    </xf>
    <xf numFmtId="0" fontId="13" fillId="0" borderId="8" xfId="15" applyFont="1" applyFill="1" applyBorder="1" applyAlignment="1">
      <alignment horizontal="center" vertical="center" wrapText="1"/>
    </xf>
    <xf numFmtId="0" fontId="7" fillId="0" borderId="4" xfId="15" applyFont="1" applyFill="1" applyBorder="1" applyAlignment="1">
      <alignment horizontal="left" vertical="center" wrapText="1"/>
    </xf>
    <xf numFmtId="0" fontId="7" fillId="0" borderId="6" xfId="15" applyFont="1" applyFill="1" applyBorder="1" applyAlignment="1">
      <alignment horizontal="left" vertical="center" wrapText="1"/>
    </xf>
    <xf numFmtId="0" fontId="7" fillId="0" borderId="7" xfId="15" applyFont="1" applyFill="1" applyBorder="1" applyAlignment="1">
      <alignment horizontal="left" vertical="center" wrapText="1"/>
    </xf>
    <xf numFmtId="0" fontId="16" fillId="0" borderId="5" xfId="15" applyFont="1" applyFill="1" applyBorder="1" applyAlignment="1">
      <alignment horizontal="left" vertical="center" wrapText="1"/>
    </xf>
    <xf numFmtId="0" fontId="43" fillId="0" borderId="5" xfId="12" applyFont="1" applyFill="1" applyBorder="1" applyAlignment="1">
      <alignment horizontal="right" vertical="center" wrapText="1"/>
    </xf>
    <xf numFmtId="0" fontId="45" fillId="0" borderId="5" xfId="12" applyFont="1" applyFill="1" applyBorder="1" applyAlignment="1">
      <alignment horizontal="center" vertical="center" wrapText="1"/>
    </xf>
    <xf numFmtId="0" fontId="46" fillId="0" borderId="5" xfId="12" applyFont="1" applyFill="1" applyBorder="1" applyAlignment="1">
      <alignment vertical="center" wrapText="1"/>
    </xf>
    <xf numFmtId="0" fontId="47" fillId="0" borderId="5" xfId="12" applyFont="1" applyFill="1" applyBorder="1" applyAlignment="1">
      <alignment horizontal="left" vertical="center" wrapText="1"/>
    </xf>
    <xf numFmtId="0" fontId="43" fillId="0" borderId="5" xfId="12" applyFont="1" applyFill="1" applyBorder="1" applyAlignment="1">
      <alignment horizontal="left" vertical="center" wrapText="1"/>
    </xf>
    <xf numFmtId="0" fontId="48" fillId="0" borderId="13" xfId="12" applyFont="1" applyFill="1" applyBorder="1" applyAlignment="1">
      <alignment horizontal="center" vertical="center" wrapText="1"/>
    </xf>
    <xf numFmtId="0" fontId="48" fillId="0" borderId="17" xfId="12" applyFont="1" applyFill="1" applyBorder="1" applyAlignment="1">
      <alignment horizontal="center" vertical="center" wrapText="1"/>
    </xf>
    <xf numFmtId="0" fontId="43" fillId="0" borderId="13" xfId="12" applyFont="1" applyFill="1" applyBorder="1" applyAlignment="1">
      <alignment horizontal="center" vertical="center" wrapText="1"/>
    </xf>
    <xf numFmtId="0" fontId="43" fillId="0" borderId="17" xfId="12" applyFont="1" applyFill="1" applyBorder="1" applyAlignment="1">
      <alignment horizontal="center" vertical="center" wrapText="1"/>
    </xf>
    <xf numFmtId="0" fontId="43" fillId="0" borderId="14" xfId="12" applyFont="1" applyFill="1" applyBorder="1" applyAlignment="1">
      <alignment horizontal="center" vertical="center" wrapText="1"/>
    </xf>
    <xf numFmtId="0" fontId="43" fillId="0" borderId="15" xfId="12" applyFont="1" applyFill="1" applyBorder="1" applyAlignment="1">
      <alignment horizontal="center" vertical="center" wrapText="1"/>
    </xf>
    <xf numFmtId="0" fontId="43" fillId="0" borderId="16" xfId="12" applyFont="1" applyFill="1" applyBorder="1" applyAlignment="1">
      <alignment horizontal="center" vertical="center" wrapText="1"/>
    </xf>
    <xf numFmtId="0" fontId="49" fillId="0" borderId="14" xfId="12" applyFont="1" applyFill="1" applyBorder="1" applyAlignment="1">
      <alignment horizontal="center" vertical="center" wrapText="1"/>
    </xf>
    <xf numFmtId="0" fontId="49" fillId="0" borderId="16" xfId="12" applyFont="1" applyFill="1" applyBorder="1" applyAlignment="1">
      <alignment horizontal="center" vertical="center" wrapText="1"/>
    </xf>
    <xf numFmtId="0" fontId="46" fillId="0" borderId="5" xfId="12" applyFont="1" applyFill="1" applyBorder="1" applyAlignment="1">
      <alignment horizontal="left" vertical="center" wrapText="1"/>
    </xf>
    <xf numFmtId="165" fontId="53" fillId="0" borderId="8" xfId="5" applyNumberFormat="1" applyFont="1" applyFill="1" applyBorder="1" applyAlignment="1">
      <alignment horizontal="center" vertical="center" wrapText="1"/>
    </xf>
    <xf numFmtId="0" fontId="43" fillId="0" borderId="24" xfId="12" applyFont="1" applyFill="1" applyBorder="1" applyAlignment="1">
      <alignment horizontal="left" vertical="center" wrapText="1"/>
    </xf>
    <xf numFmtId="0" fontId="43" fillId="0" borderId="25" xfId="12" applyFont="1" applyFill="1" applyBorder="1" applyAlignment="1">
      <alignment horizontal="left" vertical="center" wrapText="1"/>
    </xf>
    <xf numFmtId="0" fontId="43" fillId="0" borderId="26" xfId="12" applyFont="1" applyFill="1" applyBorder="1" applyAlignment="1">
      <alignment horizontal="left" vertical="center" wrapText="1"/>
    </xf>
    <xf numFmtId="0" fontId="43" fillId="0" borderId="8" xfId="12" applyFont="1" applyFill="1" applyBorder="1" applyAlignment="1">
      <alignment horizontal="center" vertical="center" wrapText="1"/>
    </xf>
    <xf numFmtId="165" fontId="49" fillId="0" borderId="14" xfId="5" applyNumberFormat="1" applyFont="1" applyFill="1" applyBorder="1" applyAlignment="1">
      <alignment horizontal="center" vertical="center" wrapText="1"/>
    </xf>
    <xf numFmtId="165" fontId="49" fillId="0" borderId="16" xfId="5" applyNumberFormat="1" applyFont="1" applyFill="1" applyBorder="1" applyAlignment="1">
      <alignment horizontal="center" vertical="center" wrapText="1"/>
    </xf>
    <xf numFmtId="165" fontId="49" fillId="0" borderId="8" xfId="5" applyNumberFormat="1" applyFont="1" applyFill="1" applyBorder="1" applyAlignment="1">
      <alignment horizontal="center" vertical="center" wrapText="1"/>
    </xf>
    <xf numFmtId="0" fontId="43" fillId="0" borderId="8" xfId="12" applyFont="1" applyFill="1" applyBorder="1" applyAlignment="1">
      <alignment horizontal="left" vertical="center" wrapText="1"/>
    </xf>
    <xf numFmtId="0" fontId="43" fillId="0" borderId="11" xfId="12" applyFont="1" applyFill="1" applyBorder="1" applyAlignment="1">
      <alignment horizontal="left" vertical="center" wrapText="1"/>
    </xf>
    <xf numFmtId="0" fontId="43" fillId="0" borderId="12" xfId="12" applyFont="1" applyFill="1" applyBorder="1" applyAlignment="1">
      <alignment horizontal="left" vertical="center" wrapText="1"/>
    </xf>
    <xf numFmtId="0" fontId="43" fillId="0" borderId="21" xfId="12" applyFont="1" applyFill="1" applyBorder="1" applyAlignment="1">
      <alignment horizontal="left" vertical="center" wrapText="1"/>
    </xf>
    <xf numFmtId="0" fontId="46" fillId="0" borderId="8" xfId="12" applyFont="1" applyFill="1" applyBorder="1" applyAlignment="1">
      <alignment horizontal="left" vertical="center" wrapText="1"/>
    </xf>
    <xf numFmtId="0" fontId="16" fillId="0" borderId="10" xfId="12" applyFont="1" applyFill="1" applyBorder="1" applyAlignment="1">
      <alignment horizontal="left" vertical="center" wrapText="1"/>
    </xf>
    <xf numFmtId="0" fontId="54" fillId="0" borderId="8" xfId="12" applyFont="1" applyFill="1" applyBorder="1" applyAlignment="1">
      <alignment horizontal="center" vertical="center" wrapText="1"/>
    </xf>
    <xf numFmtId="0" fontId="55" fillId="0" borderId="8" xfId="12" applyFont="1" applyFill="1" applyBorder="1" applyAlignment="1">
      <alignment horizontal="center" vertical="center" wrapText="1"/>
    </xf>
    <xf numFmtId="0" fontId="43" fillId="0" borderId="14" xfId="12" applyFont="1" applyFill="1" applyBorder="1" applyAlignment="1">
      <alignment horizontal="left" vertical="center" wrapText="1"/>
    </xf>
    <xf numFmtId="0" fontId="43" fillId="0" borderId="15" xfId="12" applyFont="1" applyFill="1" applyBorder="1" applyAlignment="1">
      <alignment horizontal="left" vertical="center" wrapText="1"/>
    </xf>
    <xf numFmtId="0" fontId="43" fillId="0" borderId="16" xfId="12" applyFont="1" applyFill="1" applyBorder="1" applyAlignment="1">
      <alignment horizontal="left" vertical="center" wrapText="1"/>
    </xf>
    <xf numFmtId="0" fontId="43" fillId="0" borderId="28" xfId="12" applyFont="1" applyFill="1" applyBorder="1" applyAlignment="1">
      <alignment horizontal="left" vertical="center" wrapText="1"/>
    </xf>
    <xf numFmtId="0" fontId="43" fillId="0" borderId="29" xfId="12" applyFont="1" applyFill="1" applyBorder="1" applyAlignment="1">
      <alignment horizontal="left" vertical="center" wrapText="1"/>
    </xf>
    <xf numFmtId="0" fontId="48" fillId="0" borderId="31" xfId="12" applyFont="1" applyFill="1" applyBorder="1" applyAlignment="1">
      <alignment horizontal="center" vertical="center" wrapText="1"/>
    </xf>
    <xf numFmtId="0" fontId="43" fillId="0" borderId="31" xfId="12" applyFont="1" applyFill="1" applyBorder="1" applyAlignment="1">
      <alignment horizontal="center" vertical="center" wrapText="1"/>
    </xf>
    <xf numFmtId="0" fontId="43" fillId="0" borderId="19" xfId="12" applyFont="1" applyFill="1" applyBorder="1" applyAlignment="1">
      <alignment horizontal="center" vertical="center" wrapText="1"/>
    </xf>
    <xf numFmtId="0" fontId="43" fillId="0" borderId="32" xfId="12" applyFont="1" applyFill="1" applyBorder="1" applyAlignment="1">
      <alignment horizontal="center" vertical="center" wrapText="1"/>
    </xf>
    <xf numFmtId="0" fontId="43" fillId="0" borderId="20" xfId="12" applyFont="1" applyFill="1" applyBorder="1" applyAlignment="1">
      <alignment horizontal="center" vertical="center" wrapText="1"/>
    </xf>
    <xf numFmtId="0" fontId="43" fillId="0" borderId="27" xfId="12" applyFont="1" applyFill="1" applyBorder="1" applyAlignment="1">
      <alignment horizontal="center" vertical="center" wrapText="1"/>
    </xf>
    <xf numFmtId="0" fontId="43" fillId="0" borderId="28" xfId="12" applyFont="1" applyFill="1" applyBorder="1" applyAlignment="1">
      <alignment horizontal="center" vertical="center" wrapText="1"/>
    </xf>
    <xf numFmtId="0" fontId="43" fillId="0" borderId="29" xfId="12" applyFont="1" applyFill="1" applyBorder="1" applyAlignment="1">
      <alignment horizontal="center" vertical="center" wrapText="1"/>
    </xf>
    <xf numFmtId="0" fontId="54" fillId="0" borderId="14" xfId="12" applyFont="1" applyFill="1" applyBorder="1" applyAlignment="1">
      <alignment horizontal="center" vertical="center" wrapText="1"/>
    </xf>
    <xf numFmtId="0" fontId="54" fillId="0" borderId="15" xfId="12" applyFont="1" applyFill="1" applyBorder="1" applyAlignment="1">
      <alignment horizontal="center" vertical="center" wrapText="1"/>
    </xf>
    <xf numFmtId="0" fontId="54" fillId="0" borderId="16" xfId="12" applyFont="1" applyFill="1" applyBorder="1" applyAlignment="1">
      <alignment horizontal="center" vertical="center" wrapText="1"/>
    </xf>
    <xf numFmtId="0" fontId="54" fillId="0" borderId="13" xfId="12" applyFont="1" applyFill="1" applyBorder="1" applyAlignment="1">
      <alignment horizontal="center" vertical="center" wrapText="1"/>
    </xf>
    <xf numFmtId="0" fontId="54" fillId="0" borderId="17" xfId="12" applyFont="1" applyFill="1" applyBorder="1" applyAlignment="1">
      <alignment horizontal="center" vertical="center" wrapText="1"/>
    </xf>
    <xf numFmtId="0" fontId="55" fillId="0" borderId="13" xfId="12" applyFont="1" applyFill="1" applyBorder="1" applyAlignment="1">
      <alignment horizontal="center" vertical="center" wrapText="1"/>
    </xf>
    <xf numFmtId="0" fontId="55" fillId="0" borderId="17" xfId="12" applyFont="1" applyFill="1" applyBorder="1" applyAlignment="1">
      <alignment horizontal="center" vertical="center" wrapText="1"/>
    </xf>
    <xf numFmtId="0" fontId="55" fillId="0" borderId="13" xfId="12" applyFont="1" applyFill="1" applyBorder="1" applyAlignment="1">
      <alignment vertical="center" wrapText="1"/>
    </xf>
    <xf numFmtId="0" fontId="55" fillId="0" borderId="17" xfId="12" applyFont="1" applyFill="1" applyBorder="1" applyAlignment="1">
      <alignment vertical="center" wrapText="1"/>
    </xf>
    <xf numFmtId="0" fontId="65" fillId="0" borderId="5" xfId="12" applyFont="1" applyFill="1" applyBorder="1" applyAlignment="1">
      <alignment horizontal="left" vertical="center" wrapText="1"/>
    </xf>
    <xf numFmtId="0" fontId="63" fillId="0" borderId="5" xfId="12" applyFont="1" applyFill="1" applyBorder="1" applyAlignment="1">
      <alignment horizontal="left" vertical="center" wrapText="1"/>
    </xf>
    <xf numFmtId="0" fontId="9" fillId="0" borderId="5" xfId="10" applyFont="1" applyFill="1" applyBorder="1" applyAlignment="1">
      <alignment horizontal="center" vertical="center" wrapText="1"/>
    </xf>
    <xf numFmtId="0" fontId="7" fillId="0" borderId="5" xfId="10" applyFont="1" applyFill="1" applyBorder="1" applyAlignment="1">
      <alignment horizontal="center" vertical="center" wrapText="1"/>
    </xf>
    <xf numFmtId="0" fontId="9" fillId="0" borderId="5" xfId="10" applyFont="1" applyFill="1" applyAlignment="1">
      <alignment horizontal="center" vertical="center" wrapText="1"/>
    </xf>
    <xf numFmtId="0" fontId="3" fillId="0" borderId="5" xfId="10" applyFont="1" applyFill="1" applyBorder="1" applyAlignment="1">
      <alignment horizontal="center" vertical="center" wrapText="1"/>
    </xf>
    <xf numFmtId="0" fontId="7" fillId="0" borderId="8" xfId="10" applyFont="1" applyFill="1" applyBorder="1" applyAlignment="1">
      <alignment horizontal="left" vertical="center" wrapText="1"/>
    </xf>
    <xf numFmtId="0" fontId="7" fillId="0" borderId="8" xfId="10" applyFont="1" applyFill="1" applyBorder="1" applyAlignment="1">
      <alignment horizontal="center" vertical="center" wrapText="1"/>
    </xf>
    <xf numFmtId="0" fontId="21" fillId="0" borderId="5" xfId="10" applyFont="1" applyFill="1" applyAlignment="1">
      <alignment horizontal="center" vertical="center" wrapText="1"/>
    </xf>
    <xf numFmtId="0" fontId="11" fillId="0" borderId="5" xfId="10" applyFont="1" applyFill="1" applyAlignment="1">
      <alignment horizontal="left" vertical="center" wrapText="1"/>
    </xf>
    <xf numFmtId="0" fontId="9" fillId="0" borderId="5" xfId="10" applyFont="1" applyFill="1" applyAlignment="1">
      <alignment horizontal="left" vertical="center" wrapText="1"/>
    </xf>
    <xf numFmtId="0" fontId="7" fillId="0" borderId="5" xfId="10" applyFont="1" applyFill="1" applyBorder="1" applyAlignment="1">
      <alignment horizontal="left" vertical="center" wrapText="1"/>
    </xf>
    <xf numFmtId="0" fontId="13" fillId="0" borderId="8" xfId="10" applyFont="1" applyFill="1" applyBorder="1" applyAlignment="1">
      <alignment horizontal="left" vertical="center" wrapText="1"/>
    </xf>
    <xf numFmtId="0" fontId="14" fillId="0" borderId="8" xfId="10" applyFont="1" applyFill="1" applyBorder="1" applyAlignment="1">
      <alignment horizontal="left" vertical="center" wrapText="1"/>
    </xf>
    <xf numFmtId="0" fontId="14" fillId="0" borderId="9" xfId="10" applyFont="1" applyFill="1" applyBorder="1" applyAlignment="1">
      <alignment horizontal="center" vertical="center" wrapText="1"/>
    </xf>
    <xf numFmtId="0" fontId="14" fillId="0" borderId="5" xfId="10" applyFont="1" applyFill="1" applyBorder="1" applyAlignment="1">
      <alignment horizontal="left" vertical="center" wrapText="1"/>
    </xf>
    <xf numFmtId="0" fontId="14" fillId="0" borderId="5" xfId="10" applyFont="1" applyFill="1" applyBorder="1" applyAlignment="1">
      <alignment horizontal="center" vertical="center" wrapText="1"/>
    </xf>
    <xf numFmtId="0" fontId="5" fillId="0" borderId="8" xfId="10" applyFont="1" applyFill="1" applyBorder="1" applyAlignment="1">
      <alignment horizontal="center" vertical="center" wrapText="1"/>
    </xf>
    <xf numFmtId="0" fontId="5" fillId="0" borderId="5" xfId="10" applyFont="1" applyFill="1" applyBorder="1" applyAlignment="1">
      <alignment horizontal="left" vertical="center" wrapText="1"/>
    </xf>
    <xf numFmtId="0" fontId="16" fillId="0" borderId="10" xfId="10" applyFont="1" applyFill="1" applyBorder="1" applyAlignment="1">
      <alignment horizontal="left" vertical="center" wrapText="1"/>
    </xf>
    <xf numFmtId="0" fontId="5" fillId="0" borderId="8" xfId="10" applyFont="1" applyFill="1" applyBorder="1" applyAlignment="1">
      <alignment horizontal="left" vertical="center" wrapText="1"/>
    </xf>
    <xf numFmtId="0" fontId="7" fillId="0" borderId="4" xfId="10" applyFont="1" applyFill="1" applyBorder="1" applyAlignment="1">
      <alignment horizontal="left" vertical="center" wrapText="1"/>
    </xf>
    <xf numFmtId="0" fontId="7" fillId="0" borderId="6" xfId="10" applyFont="1" applyFill="1" applyBorder="1" applyAlignment="1">
      <alignment horizontal="left" vertical="center" wrapText="1"/>
    </xf>
    <xf numFmtId="0" fontId="7" fillId="0" borderId="7" xfId="10" applyFont="1" applyFill="1" applyBorder="1" applyAlignment="1">
      <alignment horizontal="left" vertical="center" wrapText="1"/>
    </xf>
    <xf numFmtId="0" fontId="16" fillId="0" borderId="5" xfId="10" applyFont="1" applyFill="1" applyBorder="1" applyAlignment="1">
      <alignment horizontal="left" vertical="center" wrapText="1"/>
    </xf>
    <xf numFmtId="0" fontId="9" fillId="0" borderId="5" xfId="13" applyFont="1" applyFill="1" applyBorder="1" applyAlignment="1">
      <alignment horizontal="center" vertical="center" wrapText="1"/>
    </xf>
    <xf numFmtId="0" fontId="7" fillId="0" borderId="5" xfId="13" applyFont="1" applyFill="1" applyBorder="1" applyAlignment="1">
      <alignment horizontal="center" vertical="center" wrapText="1"/>
    </xf>
    <xf numFmtId="0" fontId="3" fillId="0" borderId="5" xfId="13" applyFont="1" applyFill="1" applyBorder="1" applyAlignment="1">
      <alignment horizontal="center" vertical="center" wrapText="1"/>
    </xf>
    <xf numFmtId="0" fontId="7" fillId="0" borderId="8" xfId="13" applyFont="1" applyFill="1" applyBorder="1" applyAlignment="1">
      <alignment horizontal="left" vertical="center" wrapText="1"/>
    </xf>
    <xf numFmtId="0" fontId="7" fillId="0" borderId="8" xfId="13" applyFont="1" applyFill="1" applyBorder="1" applyAlignment="1">
      <alignment horizontal="center" vertical="center" wrapText="1"/>
    </xf>
    <xf numFmtId="0" fontId="21" fillId="0" borderId="5" xfId="13" applyFont="1" applyFill="1" applyBorder="1" applyAlignment="1">
      <alignment horizontal="center" vertical="center" wrapText="1"/>
    </xf>
    <xf numFmtId="0" fontId="11" fillId="0" borderId="5" xfId="13" applyFont="1" applyFill="1" applyBorder="1" applyAlignment="1">
      <alignment horizontal="left" vertical="center" wrapText="1"/>
    </xf>
    <xf numFmtId="0" fontId="9" fillId="0" borderId="5" xfId="13" applyFont="1" applyFill="1" applyBorder="1" applyAlignment="1">
      <alignment horizontal="left" vertical="center" wrapText="1"/>
    </xf>
    <xf numFmtId="0" fontId="4" fillId="0" borderId="5" xfId="13" applyFont="1" applyFill="1" applyBorder="1" applyAlignment="1">
      <alignment horizontal="left" vertical="center" wrapText="1"/>
    </xf>
    <xf numFmtId="0" fontId="7" fillId="0" borderId="5" xfId="13" applyFont="1" applyFill="1" applyBorder="1" applyAlignment="1">
      <alignment horizontal="left" vertical="center" wrapText="1"/>
    </xf>
    <xf numFmtId="0" fontId="13" fillId="0" borderId="8" xfId="13" applyFont="1" applyFill="1" applyBorder="1" applyAlignment="1">
      <alignment horizontal="left" vertical="center" wrapText="1"/>
    </xf>
    <xf numFmtId="0" fontId="14" fillId="0" borderId="8" xfId="13" applyFont="1" applyFill="1" applyBorder="1" applyAlignment="1">
      <alignment horizontal="left" vertical="center" wrapText="1"/>
    </xf>
    <xf numFmtId="0" fontId="14" fillId="0" borderId="12" xfId="13" applyFont="1" applyFill="1" applyBorder="1" applyAlignment="1">
      <alignment horizontal="left" vertical="center" wrapText="1"/>
    </xf>
    <xf numFmtId="0" fontId="14" fillId="0" borderId="5" xfId="13" applyFont="1" applyFill="1" applyBorder="1" applyAlignment="1">
      <alignment horizontal="left" vertical="center" wrapText="1"/>
    </xf>
    <xf numFmtId="0" fontId="13" fillId="0" borderId="5" xfId="13" applyFont="1" applyFill="1" applyBorder="1" applyAlignment="1">
      <alignment horizontal="left" vertical="center" wrapText="1"/>
    </xf>
    <xf numFmtId="0" fontId="17" fillId="0" borderId="5" xfId="13" applyFont="1" applyFill="1" applyBorder="1" applyAlignment="1">
      <alignment horizontal="left" vertical="center" wrapText="1"/>
    </xf>
    <xf numFmtId="0" fontId="14" fillId="0" borderId="5" xfId="13" applyFont="1" applyFill="1" applyBorder="1" applyAlignment="1">
      <alignment horizontal="center" vertical="center" wrapText="1"/>
    </xf>
    <xf numFmtId="0" fontId="5" fillId="0" borderId="8" xfId="13" applyFont="1" applyFill="1" applyBorder="1" applyAlignment="1">
      <alignment horizontal="center" vertical="center" wrapText="1"/>
    </xf>
    <xf numFmtId="0" fontId="5" fillId="0" borderId="5" xfId="13" applyFont="1" applyFill="1" applyBorder="1" applyAlignment="1">
      <alignment horizontal="left" vertical="center" wrapText="1"/>
    </xf>
    <xf numFmtId="0" fontId="14" fillId="0" borderId="8" xfId="13" applyFont="1" applyFill="1" applyBorder="1" applyAlignment="1">
      <alignment horizontal="center" vertical="center" wrapText="1"/>
    </xf>
    <xf numFmtId="0" fontId="16" fillId="0" borderId="10" xfId="13" applyFont="1" applyFill="1" applyBorder="1" applyAlignment="1">
      <alignment horizontal="left" vertical="center" wrapText="1"/>
    </xf>
    <xf numFmtId="0" fontId="13" fillId="0" borderId="8" xfId="13" applyFont="1" applyFill="1" applyBorder="1" applyAlignment="1">
      <alignment horizontal="center" vertical="center" wrapText="1"/>
    </xf>
    <xf numFmtId="0" fontId="5" fillId="0" borderId="8" xfId="13" applyFont="1" applyFill="1" applyBorder="1" applyAlignment="1">
      <alignment horizontal="left" vertical="center" wrapText="1"/>
    </xf>
    <xf numFmtId="0" fontId="7" fillId="0" borderId="4" xfId="13" applyFont="1" applyFill="1" applyBorder="1" applyAlignment="1">
      <alignment horizontal="left" vertical="center" wrapText="1"/>
    </xf>
    <xf numFmtId="0" fontId="7" fillId="0" borderId="6" xfId="13" applyFont="1" applyFill="1" applyBorder="1" applyAlignment="1">
      <alignment horizontal="left" vertical="center" wrapText="1"/>
    </xf>
    <xf numFmtId="0" fontId="7" fillId="0" borderId="7" xfId="13" applyFont="1" applyFill="1" applyBorder="1" applyAlignment="1">
      <alignment horizontal="left" vertical="center" wrapText="1"/>
    </xf>
    <xf numFmtId="0" fontId="4" fillId="0" borderId="5" xfId="13" applyFont="1" applyFill="1" applyBorder="1" applyAlignment="1">
      <alignment horizontal="center" vertical="center" wrapText="1"/>
    </xf>
    <xf numFmtId="0" fontId="16" fillId="0" borderId="5" xfId="13" applyFont="1" applyFill="1" applyBorder="1" applyAlignment="1">
      <alignment horizontal="left" vertical="center" wrapText="1"/>
    </xf>
    <xf numFmtId="0" fontId="9" fillId="0" borderId="5" xfId="11" applyFont="1" applyBorder="1" applyAlignment="1">
      <alignment horizontal="center" vertical="center" wrapText="1"/>
    </xf>
    <xf numFmtId="0" fontId="7" fillId="0" borderId="5" xfId="11" applyFont="1" applyBorder="1" applyAlignment="1">
      <alignment horizontal="center" vertical="center" wrapText="1"/>
    </xf>
    <xf numFmtId="0" fontId="9" fillId="0" borderId="5" xfId="11" applyFont="1" applyAlignment="1">
      <alignment horizontal="center" vertical="center" wrapText="1"/>
    </xf>
    <xf numFmtId="0" fontId="3" fillId="0" borderId="5" xfId="11" applyFont="1" applyBorder="1" applyAlignment="1">
      <alignment horizontal="center" vertical="center" wrapText="1"/>
    </xf>
    <xf numFmtId="0" fontId="7" fillId="0" borderId="8" xfId="11" applyFont="1" applyBorder="1" applyAlignment="1">
      <alignment horizontal="left" vertical="center" wrapText="1"/>
    </xf>
    <xf numFmtId="0" fontId="7" fillId="0" borderId="8" xfId="11" applyFont="1" applyBorder="1" applyAlignment="1">
      <alignment horizontal="center" vertical="center" wrapText="1"/>
    </xf>
    <xf numFmtId="0" fontId="21" fillId="0" borderId="5" xfId="11" applyFont="1" applyAlignment="1">
      <alignment horizontal="center" vertical="center" wrapText="1"/>
    </xf>
    <xf numFmtId="0" fontId="11" fillId="0" borderId="5" xfId="11" applyFont="1" applyAlignment="1">
      <alignment horizontal="left" vertical="center" wrapText="1"/>
    </xf>
    <xf numFmtId="0" fontId="9" fillId="0" borderId="5" xfId="11" applyFont="1" applyAlignment="1">
      <alignment horizontal="left" vertical="center" wrapText="1"/>
    </xf>
    <xf numFmtId="0" fontId="4" fillId="0" borderId="5" xfId="11" applyFont="1" applyBorder="1" applyAlignment="1">
      <alignment horizontal="left" vertical="center" wrapText="1"/>
    </xf>
    <xf numFmtId="0" fontId="7" fillId="0" borderId="5" xfId="11" applyFont="1" applyBorder="1" applyAlignment="1">
      <alignment horizontal="left" vertical="center" wrapText="1"/>
    </xf>
    <xf numFmtId="0" fontId="13" fillId="0" borderId="8" xfId="11" applyFont="1" applyBorder="1" applyAlignment="1">
      <alignment horizontal="left" vertical="center" wrapText="1"/>
    </xf>
    <xf numFmtId="0" fontId="14" fillId="0" borderId="8" xfId="11" applyFont="1" applyFill="1" applyBorder="1" applyAlignment="1">
      <alignment horizontal="left" vertical="center" wrapText="1"/>
    </xf>
    <xf numFmtId="0" fontId="7" fillId="0" borderId="8" xfId="11" applyFont="1" applyFill="1" applyBorder="1" applyAlignment="1">
      <alignment horizontal="left" vertical="center" wrapText="1"/>
    </xf>
    <xf numFmtId="0" fontId="13" fillId="0" borderId="8" xfId="11" applyFont="1" applyFill="1" applyBorder="1" applyAlignment="1">
      <alignment horizontal="left" vertical="center" wrapText="1"/>
    </xf>
    <xf numFmtId="0" fontId="14" fillId="0" borderId="9" xfId="11" applyFont="1" applyFill="1" applyBorder="1" applyAlignment="1">
      <alignment horizontal="center" vertical="center" wrapText="1"/>
    </xf>
    <xf numFmtId="0" fontId="14" fillId="0" borderId="8" xfId="11" applyFont="1" applyBorder="1" applyAlignment="1">
      <alignment horizontal="left" vertical="center" wrapText="1"/>
    </xf>
    <xf numFmtId="0" fontId="14" fillId="0" borderId="5" xfId="11" applyFont="1" applyBorder="1" applyAlignment="1">
      <alignment horizontal="left" vertical="center" wrapText="1"/>
    </xf>
    <xf numFmtId="0" fontId="13" fillId="0" borderId="5" xfId="11" applyFont="1" applyBorder="1" applyAlignment="1">
      <alignment horizontal="left" vertical="center" wrapText="1"/>
    </xf>
    <xf numFmtId="0" fontId="17" fillId="0" borderId="5" xfId="11" applyFont="1" applyBorder="1" applyAlignment="1">
      <alignment horizontal="left" vertical="center" wrapText="1"/>
    </xf>
    <xf numFmtId="0" fontId="14" fillId="0" borderId="5" xfId="11" applyFont="1" applyBorder="1" applyAlignment="1">
      <alignment horizontal="center" vertical="center" wrapText="1"/>
    </xf>
    <xf numFmtId="0" fontId="5" fillId="0" borderId="8" xfId="11" applyFont="1" applyBorder="1" applyAlignment="1">
      <alignment horizontal="center" vertical="center" wrapText="1"/>
    </xf>
    <xf numFmtId="0" fontId="5" fillId="0" borderId="5" xfId="11" applyFont="1" applyBorder="1" applyAlignment="1">
      <alignment horizontal="left" vertical="center" wrapText="1"/>
    </xf>
    <xf numFmtId="0" fontId="14" fillId="0" borderId="8" xfId="11" applyFont="1" applyBorder="1" applyAlignment="1">
      <alignment horizontal="center" vertical="center" wrapText="1"/>
    </xf>
    <xf numFmtId="0" fontId="16" fillId="0" borderId="10" xfId="11" applyFont="1" applyBorder="1" applyAlignment="1">
      <alignment horizontal="left" vertical="center" wrapText="1"/>
    </xf>
    <xf numFmtId="0" fontId="13" fillId="0" borderId="8" xfId="11" applyFont="1" applyBorder="1" applyAlignment="1">
      <alignment horizontal="center" vertical="center" wrapText="1"/>
    </xf>
    <xf numFmtId="0" fontId="5" fillId="0" borderId="8" xfId="11" applyFont="1" applyBorder="1" applyAlignment="1">
      <alignment horizontal="left" vertical="center" wrapText="1"/>
    </xf>
    <xf numFmtId="0" fontId="7" fillId="0" borderId="4" xfId="11" applyFont="1" applyBorder="1" applyAlignment="1">
      <alignment horizontal="left" vertical="center" wrapText="1"/>
    </xf>
    <xf numFmtId="0" fontId="7" fillId="0" borderId="6" xfId="11" applyFont="1" applyBorder="1" applyAlignment="1">
      <alignment horizontal="left" vertical="center" wrapText="1"/>
    </xf>
    <xf numFmtId="0" fontId="7" fillId="0" borderId="7" xfId="11" applyFont="1" applyBorder="1" applyAlignment="1">
      <alignment horizontal="left" vertical="center" wrapText="1"/>
    </xf>
    <xf numFmtId="0" fontId="16" fillId="0" borderId="5" xfId="11" applyFont="1" applyBorder="1" applyAlignment="1">
      <alignment horizontal="left" vertical="center" wrapText="1"/>
    </xf>
    <xf numFmtId="0" fontId="9" fillId="0" borderId="5" xfId="14" applyFont="1" applyFill="1" applyBorder="1" applyAlignment="1">
      <alignment horizontal="center" vertical="center" wrapText="1"/>
    </xf>
    <xf numFmtId="0" fontId="7" fillId="0" borderId="5"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7" fillId="0" borderId="8" xfId="14" applyFont="1" applyFill="1" applyBorder="1" applyAlignment="1">
      <alignment horizontal="left" vertical="center" wrapText="1"/>
    </xf>
    <xf numFmtId="0" fontId="7" fillId="0" borderId="8" xfId="14" applyFont="1" applyFill="1" applyBorder="1" applyAlignment="1">
      <alignment horizontal="center" vertical="center" wrapText="1"/>
    </xf>
    <xf numFmtId="0" fontId="21" fillId="0" borderId="5" xfId="14" applyFont="1" applyFill="1" applyBorder="1" applyAlignment="1">
      <alignment horizontal="center" vertical="center" wrapText="1"/>
    </xf>
    <xf numFmtId="0" fontId="11" fillId="0" borderId="5" xfId="14" applyFont="1" applyFill="1" applyBorder="1" applyAlignment="1">
      <alignment horizontal="left" vertical="center" wrapText="1"/>
    </xf>
    <xf numFmtId="0" fontId="9" fillId="0" borderId="5" xfId="14" applyFont="1" applyFill="1" applyBorder="1" applyAlignment="1">
      <alignment horizontal="left" vertical="center" wrapText="1"/>
    </xf>
    <xf numFmtId="0" fontId="4" fillId="0" borderId="5" xfId="14" applyFont="1" applyFill="1" applyBorder="1" applyAlignment="1">
      <alignment horizontal="left" vertical="center" wrapText="1"/>
    </xf>
    <xf numFmtId="0" fontId="7" fillId="0" borderId="5" xfId="14" applyFont="1" applyFill="1" applyBorder="1" applyAlignment="1">
      <alignment horizontal="left" vertical="center" wrapText="1"/>
    </xf>
    <xf numFmtId="0" fontId="13" fillId="0" borderId="8" xfId="14" applyFont="1" applyFill="1" applyBorder="1" applyAlignment="1">
      <alignment horizontal="left" vertical="center" wrapText="1"/>
    </xf>
    <xf numFmtId="0" fontId="14" fillId="0" borderId="8" xfId="14" applyFont="1" applyFill="1" applyBorder="1" applyAlignment="1">
      <alignment horizontal="left" vertical="center" wrapText="1"/>
    </xf>
    <xf numFmtId="0" fontId="14" fillId="0" borderId="12" xfId="14" applyFont="1" applyFill="1" applyBorder="1" applyAlignment="1">
      <alignment horizontal="left" vertical="center" wrapText="1"/>
    </xf>
    <xf numFmtId="0" fontId="14" fillId="0" borderId="5" xfId="14" applyFont="1" applyFill="1" applyBorder="1" applyAlignment="1">
      <alignment horizontal="left" vertical="center" wrapText="1"/>
    </xf>
    <xf numFmtId="0" fontId="13" fillId="0" borderId="5" xfId="14" applyFont="1" applyFill="1" applyBorder="1" applyAlignment="1">
      <alignment horizontal="left" vertical="center" wrapText="1"/>
    </xf>
    <xf numFmtId="0" fontId="17" fillId="0" borderId="5" xfId="14" applyFont="1" applyFill="1" applyBorder="1" applyAlignment="1">
      <alignment horizontal="left" vertical="center" wrapText="1"/>
    </xf>
    <xf numFmtId="0" fontId="14" fillId="0" borderId="5" xfId="14" applyFont="1" applyFill="1" applyBorder="1" applyAlignment="1">
      <alignment horizontal="center" vertical="center" wrapText="1"/>
    </xf>
    <xf numFmtId="0" fontId="5" fillId="0" borderId="8" xfId="14" applyFont="1" applyFill="1" applyBorder="1" applyAlignment="1">
      <alignment horizontal="center" vertical="center" wrapText="1"/>
    </xf>
    <xf numFmtId="0" fontId="5" fillId="0" borderId="5" xfId="14" applyFont="1" applyFill="1" applyBorder="1" applyAlignment="1">
      <alignment horizontal="left" vertical="center" wrapText="1"/>
    </xf>
    <xf numFmtId="0" fontId="14" fillId="0" borderId="8" xfId="14" applyFont="1" applyFill="1" applyBorder="1" applyAlignment="1">
      <alignment horizontal="center" vertical="center" wrapText="1"/>
    </xf>
    <xf numFmtId="0" fontId="16" fillId="0" borderId="10" xfId="14" applyFont="1" applyFill="1" applyBorder="1" applyAlignment="1">
      <alignment horizontal="left" vertical="center" wrapText="1"/>
    </xf>
    <xf numFmtId="0" fontId="13" fillId="0" borderId="8" xfId="14" applyFont="1" applyFill="1" applyBorder="1" applyAlignment="1">
      <alignment horizontal="center" vertical="center" wrapText="1"/>
    </xf>
    <xf numFmtId="0" fontId="5" fillId="0" borderId="8" xfId="14" applyFont="1" applyFill="1" applyBorder="1" applyAlignment="1">
      <alignment horizontal="left" vertical="center" wrapText="1"/>
    </xf>
    <xf numFmtId="0" fontId="7" fillId="0" borderId="4" xfId="14" applyFont="1" applyFill="1" applyBorder="1" applyAlignment="1">
      <alignment horizontal="left" vertical="center" wrapText="1"/>
    </xf>
    <xf numFmtId="0" fontId="7" fillId="0" borderId="6" xfId="14" applyFont="1" applyFill="1" applyBorder="1" applyAlignment="1">
      <alignment horizontal="left" vertical="center" wrapText="1"/>
    </xf>
    <xf numFmtId="0" fontId="7" fillId="0" borderId="7" xfId="14" applyFont="1" applyFill="1" applyBorder="1" applyAlignment="1">
      <alignment horizontal="left" vertical="center" wrapText="1"/>
    </xf>
    <xf numFmtId="0" fontId="4" fillId="0" borderId="5" xfId="14" applyFont="1" applyFill="1" applyBorder="1" applyAlignment="1">
      <alignment horizontal="center" vertical="center" wrapText="1"/>
    </xf>
    <xf numFmtId="0" fontId="16" fillId="0" borderId="5" xfId="14" applyFont="1" applyFill="1" applyBorder="1" applyAlignment="1">
      <alignment horizontal="left" vertical="center" wrapText="1"/>
    </xf>
    <xf numFmtId="0" fontId="9" fillId="0" borderId="5" xfId="16" applyFont="1" applyBorder="1" applyAlignment="1">
      <alignment horizontal="center" vertical="center" wrapText="1"/>
    </xf>
    <xf numFmtId="0" fontId="7" fillId="0" borderId="5" xfId="16" applyFont="1" applyBorder="1" applyAlignment="1">
      <alignment horizontal="center" vertical="center" wrapText="1"/>
    </xf>
    <xf numFmtId="0" fontId="3" fillId="0" borderId="5" xfId="16" applyFont="1" applyBorder="1" applyAlignment="1">
      <alignment horizontal="center" vertical="center" wrapText="1"/>
    </xf>
    <xf numFmtId="0" fontId="7" fillId="0" borderId="8" xfId="16" applyFont="1" applyBorder="1" applyAlignment="1">
      <alignment horizontal="left" vertical="center" wrapText="1"/>
    </xf>
    <xf numFmtId="0" fontId="7" fillId="0" borderId="8" xfId="16" applyFont="1" applyBorder="1" applyAlignment="1">
      <alignment horizontal="center" vertical="center" wrapText="1"/>
    </xf>
    <xf numFmtId="0" fontId="21" fillId="0" borderId="5" xfId="16" applyFont="1" applyBorder="1" applyAlignment="1">
      <alignment horizontal="center" vertical="center" wrapText="1"/>
    </xf>
    <xf numFmtId="0" fontId="11" fillId="0" borderId="5" xfId="16" applyFont="1" applyBorder="1" applyAlignment="1">
      <alignment horizontal="left" vertical="center" wrapText="1"/>
    </xf>
    <xf numFmtId="0" fontId="9" fillId="0" borderId="5" xfId="16" applyFont="1" applyBorder="1" applyAlignment="1">
      <alignment horizontal="left" vertical="center" wrapText="1"/>
    </xf>
    <xf numFmtId="0" fontId="4" fillId="0" borderId="5" xfId="16" applyFont="1" applyBorder="1" applyAlignment="1">
      <alignment horizontal="left" vertical="center" wrapText="1"/>
    </xf>
    <xf numFmtId="0" fontId="7" fillId="0" borderId="5" xfId="16" applyFont="1" applyBorder="1" applyAlignment="1">
      <alignment horizontal="left" vertical="center" wrapText="1"/>
    </xf>
    <xf numFmtId="0" fontId="13" fillId="0" borderId="8" xfId="16" applyFont="1" applyBorder="1" applyAlignment="1">
      <alignment horizontal="left" vertical="center" wrapText="1"/>
    </xf>
    <xf numFmtId="0" fontId="14" fillId="0" borderId="8" xfId="16" applyFont="1" applyBorder="1" applyAlignment="1">
      <alignment horizontal="left" vertical="center" wrapText="1"/>
    </xf>
    <xf numFmtId="0" fontId="14" fillId="0" borderId="9" xfId="16" applyFont="1" applyFill="1" applyBorder="1" applyAlignment="1">
      <alignment horizontal="center" vertical="center" wrapText="1"/>
    </xf>
    <xf numFmtId="0" fontId="14" fillId="0" borderId="5" xfId="16" applyFont="1" applyBorder="1" applyAlignment="1">
      <alignment horizontal="left" vertical="center" wrapText="1"/>
    </xf>
    <xf numFmtId="0" fontId="13" fillId="0" borderId="5" xfId="16" applyFont="1" applyBorder="1" applyAlignment="1">
      <alignment horizontal="left" vertical="center" wrapText="1"/>
    </xf>
    <xf numFmtId="0" fontId="17" fillId="0" borderId="5" xfId="16" applyFont="1" applyBorder="1" applyAlignment="1">
      <alignment horizontal="left" vertical="center" wrapText="1"/>
    </xf>
    <xf numFmtId="0" fontId="14" fillId="0" borderId="5" xfId="16" applyFont="1" applyBorder="1" applyAlignment="1">
      <alignment horizontal="center" vertical="center" wrapText="1"/>
    </xf>
    <xf numFmtId="0" fontId="5" fillId="0" borderId="8" xfId="16" applyFont="1" applyBorder="1" applyAlignment="1">
      <alignment horizontal="center" vertical="center" wrapText="1"/>
    </xf>
    <xf numFmtId="0" fontId="5" fillId="0" borderId="5" xfId="16" applyFont="1" applyBorder="1" applyAlignment="1">
      <alignment horizontal="left" vertical="center" wrapText="1"/>
    </xf>
    <xf numFmtId="0" fontId="14" fillId="0" borderId="8" xfId="16" applyFont="1" applyFill="1" applyBorder="1" applyAlignment="1">
      <alignment horizontal="center" vertical="center" wrapText="1"/>
    </xf>
    <xf numFmtId="0" fontId="7" fillId="0" borderId="8" xfId="16" applyFont="1" applyFill="1" applyBorder="1" applyAlignment="1">
      <alignment horizontal="center" vertical="center" wrapText="1"/>
    </xf>
    <xf numFmtId="0" fontId="16" fillId="0" borderId="10" xfId="16" applyFont="1" applyFill="1" applyBorder="1" applyAlignment="1">
      <alignment horizontal="left" vertical="center" wrapText="1"/>
    </xf>
    <xf numFmtId="0" fontId="14" fillId="0" borderId="8" xfId="16" applyFont="1" applyBorder="1" applyAlignment="1">
      <alignment horizontal="center" vertical="center" wrapText="1"/>
    </xf>
    <xf numFmtId="0" fontId="16" fillId="0" borderId="10" xfId="16" applyFont="1" applyBorder="1" applyAlignment="1">
      <alignment horizontal="left" vertical="center" wrapText="1"/>
    </xf>
    <xf numFmtId="0" fontId="13" fillId="0" borderId="8" xfId="16" applyFont="1" applyBorder="1" applyAlignment="1">
      <alignment horizontal="center" vertical="center" wrapText="1"/>
    </xf>
    <xf numFmtId="0" fontId="5" fillId="0" borderId="8" xfId="16" applyFont="1" applyBorder="1" applyAlignment="1">
      <alignment horizontal="left" vertical="center" wrapText="1"/>
    </xf>
    <xf numFmtId="0" fontId="7" fillId="0" borderId="4" xfId="16" applyFont="1" applyBorder="1" applyAlignment="1">
      <alignment horizontal="left" vertical="center" wrapText="1"/>
    </xf>
    <xf numFmtId="0" fontId="7" fillId="0" borderId="6" xfId="16" applyFont="1" applyBorder="1" applyAlignment="1">
      <alignment horizontal="left" vertical="center" wrapText="1"/>
    </xf>
    <xf numFmtId="0" fontId="7" fillId="0" borderId="7" xfId="16" applyFont="1" applyBorder="1" applyAlignment="1">
      <alignment horizontal="left" vertical="center" wrapText="1"/>
    </xf>
    <xf numFmtId="0" fontId="4" fillId="0" borderId="5" xfId="16" applyFont="1" applyFill="1" applyBorder="1" applyAlignment="1">
      <alignment horizontal="left" vertical="center" wrapText="1"/>
    </xf>
    <xf numFmtId="0" fontId="4" fillId="0" borderId="5" xfId="16" applyFont="1" applyFill="1" applyBorder="1" applyAlignment="1">
      <alignment horizontal="center" vertical="center" wrapText="1"/>
    </xf>
    <xf numFmtId="0" fontId="16" fillId="0" borderId="5" xfId="16" applyFont="1" applyBorder="1" applyAlignment="1">
      <alignment horizontal="left" vertical="center" wrapText="1"/>
    </xf>
    <xf numFmtId="0" fontId="9" fillId="0" borderId="5" xfId="17" applyFont="1" applyFill="1" applyBorder="1" applyAlignment="1">
      <alignment horizontal="center" vertical="center" wrapText="1"/>
    </xf>
    <xf numFmtId="0" fontId="7" fillId="0" borderId="5" xfId="17" applyFont="1" applyFill="1" applyBorder="1" applyAlignment="1">
      <alignment horizontal="center" vertical="center" wrapText="1"/>
    </xf>
    <xf numFmtId="0" fontId="3" fillId="0" borderId="5" xfId="17" applyFont="1" applyFill="1" applyBorder="1" applyAlignment="1">
      <alignment horizontal="center" vertical="center" wrapText="1"/>
    </xf>
    <xf numFmtId="0" fontId="7" fillId="0" borderId="8" xfId="17" applyFont="1" applyFill="1" applyBorder="1" applyAlignment="1">
      <alignment horizontal="left" vertical="center" wrapText="1"/>
    </xf>
    <xf numFmtId="0" fontId="7" fillId="0" borderId="8" xfId="17" applyFont="1" applyFill="1" applyBorder="1" applyAlignment="1">
      <alignment horizontal="center" vertical="center" wrapText="1"/>
    </xf>
    <xf numFmtId="0" fontId="10" fillId="0" borderId="5" xfId="17" applyFont="1" applyFill="1" applyBorder="1" applyAlignment="1">
      <alignment horizontal="center" vertical="center" wrapText="1"/>
    </xf>
    <xf numFmtId="0" fontId="11" fillId="0" borderId="5" xfId="17" applyFont="1" applyFill="1" applyBorder="1" applyAlignment="1">
      <alignment horizontal="left" vertical="center" wrapText="1"/>
    </xf>
    <xf numFmtId="0" fontId="9" fillId="0" borderId="5" xfId="17" applyFont="1" applyFill="1" applyBorder="1" applyAlignment="1">
      <alignment horizontal="left" vertical="center" wrapText="1"/>
    </xf>
    <xf numFmtId="0" fontId="4" fillId="0" borderId="5" xfId="17" applyFont="1" applyFill="1" applyBorder="1" applyAlignment="1">
      <alignment horizontal="left" vertical="center" wrapText="1"/>
    </xf>
    <xf numFmtId="0" fontId="7" fillId="0" borderId="5" xfId="17" applyFont="1" applyFill="1" applyBorder="1" applyAlignment="1">
      <alignment horizontal="left" vertical="center" wrapText="1"/>
    </xf>
    <xf numFmtId="0" fontId="13" fillId="0" borderId="8" xfId="17" applyFont="1" applyFill="1" applyBorder="1" applyAlignment="1">
      <alignment horizontal="left" vertical="center" wrapText="1"/>
    </xf>
    <xf numFmtId="0" fontId="14" fillId="0" borderId="8" xfId="17" applyFont="1" applyFill="1" applyBorder="1" applyAlignment="1">
      <alignment horizontal="left" vertical="center" wrapText="1"/>
    </xf>
    <xf numFmtId="0" fontId="5" fillId="0" borderId="8" xfId="17" applyFont="1" applyFill="1" applyBorder="1" applyAlignment="1">
      <alignment horizontal="left" vertical="center" wrapText="1"/>
    </xf>
    <xf numFmtId="0" fontId="14" fillId="0" borderId="9" xfId="17" applyFont="1" applyFill="1" applyBorder="1" applyAlignment="1">
      <alignment horizontal="center" vertical="center" wrapText="1"/>
    </xf>
    <xf numFmtId="0" fontId="14" fillId="0" borderId="5" xfId="17" applyFont="1" applyFill="1" applyBorder="1" applyAlignment="1">
      <alignment horizontal="left" vertical="center" wrapText="1"/>
    </xf>
    <xf numFmtId="0" fontId="13" fillId="0" borderId="5" xfId="17" applyFont="1" applyFill="1" applyBorder="1" applyAlignment="1">
      <alignment horizontal="left" vertical="center" wrapText="1"/>
    </xf>
    <xf numFmtId="0" fontId="17" fillId="0" borderId="5" xfId="17" applyFont="1" applyFill="1" applyBorder="1" applyAlignment="1">
      <alignment horizontal="left" vertical="center" wrapText="1"/>
    </xf>
    <xf numFmtId="0" fontId="14" fillId="0" borderId="5" xfId="17" applyFont="1" applyFill="1" applyBorder="1" applyAlignment="1">
      <alignment horizontal="center" vertical="center" wrapText="1"/>
    </xf>
    <xf numFmtId="0" fontId="5" fillId="0" borderId="8" xfId="17" applyFont="1" applyFill="1" applyBorder="1" applyAlignment="1">
      <alignment horizontal="center" vertical="center" wrapText="1"/>
    </xf>
    <xf numFmtId="0" fontId="7" fillId="0" borderId="4" xfId="17" applyFont="1" applyFill="1" applyBorder="1" applyAlignment="1">
      <alignment horizontal="left" vertical="center" wrapText="1"/>
    </xf>
    <xf numFmtId="0" fontId="7" fillId="0" borderId="6" xfId="17" applyFont="1" applyFill="1" applyBorder="1" applyAlignment="1">
      <alignment horizontal="left" vertical="center" wrapText="1"/>
    </xf>
    <xf numFmtId="0" fontId="7" fillId="0" borderId="7" xfId="17" applyFont="1" applyFill="1" applyBorder="1" applyAlignment="1">
      <alignment horizontal="left" vertical="center" wrapText="1"/>
    </xf>
    <xf numFmtId="0" fontId="16" fillId="0" borderId="10" xfId="17" applyFont="1" applyFill="1" applyBorder="1" applyAlignment="1">
      <alignment horizontal="left" vertical="center" wrapText="1"/>
    </xf>
    <xf numFmtId="0" fontId="14" fillId="0" borderId="8" xfId="17" applyFont="1" applyFill="1" applyBorder="1" applyAlignment="1">
      <alignment horizontal="center" vertical="center" wrapText="1"/>
    </xf>
    <xf numFmtId="0" fontId="16" fillId="0" borderId="8" xfId="17" applyFont="1" applyFill="1" applyBorder="1" applyAlignment="1">
      <alignment horizontal="left" vertical="center" wrapText="1"/>
    </xf>
    <xf numFmtId="0" fontId="13" fillId="0" borderId="8" xfId="17" applyFont="1" applyFill="1" applyBorder="1" applyAlignment="1">
      <alignment horizontal="center" vertical="center" wrapText="1"/>
    </xf>
    <xf numFmtId="0" fontId="5" fillId="0" borderId="5" xfId="17" applyFont="1" applyFill="1" applyBorder="1" applyAlignment="1">
      <alignment horizontal="left" vertical="center" wrapText="1"/>
    </xf>
    <xf numFmtId="0" fontId="4" fillId="0" borderId="5" xfId="17" applyFont="1" applyFill="1" applyBorder="1" applyAlignment="1">
      <alignment horizontal="center" vertical="center" wrapText="1"/>
    </xf>
    <xf numFmtId="0" fontId="16" fillId="0" borderId="5" xfId="17" applyFont="1" applyFill="1" applyBorder="1" applyAlignment="1">
      <alignment horizontal="left" vertical="center" wrapText="1"/>
    </xf>
    <xf numFmtId="0" fontId="10" fillId="0" borderId="0" xfId="0" applyFont="1" applyFill="1" applyAlignment="1">
      <alignment horizontal="center" vertical="center" wrapText="1"/>
    </xf>
    <xf numFmtId="0" fontId="9" fillId="0" borderId="5" xfId="18" applyFont="1" applyFill="1" applyBorder="1" applyAlignment="1">
      <alignment horizontal="center" vertical="center" wrapText="1"/>
    </xf>
    <xf numFmtId="0" fontId="7" fillId="0" borderId="5" xfId="18" applyFont="1" applyFill="1" applyBorder="1" applyAlignment="1">
      <alignment horizontal="center" vertical="center" wrapText="1"/>
    </xf>
    <xf numFmtId="0" fontId="3" fillId="0" borderId="5" xfId="18" applyFont="1" applyFill="1" applyBorder="1" applyAlignment="1">
      <alignment horizontal="center" vertical="center" wrapText="1"/>
    </xf>
    <xf numFmtId="0" fontId="7" fillId="0" borderId="8" xfId="18" applyFont="1" applyFill="1" applyBorder="1" applyAlignment="1">
      <alignment horizontal="left" vertical="center" wrapText="1"/>
    </xf>
    <xf numFmtId="0" fontId="7" fillId="0" borderId="8" xfId="18" applyFont="1" applyFill="1" applyBorder="1" applyAlignment="1">
      <alignment horizontal="center" vertical="center" wrapText="1"/>
    </xf>
    <xf numFmtId="0" fontId="10" fillId="0" borderId="5" xfId="18" applyFont="1" applyFill="1" applyBorder="1" applyAlignment="1">
      <alignment horizontal="center" vertical="center" wrapText="1"/>
    </xf>
    <xf numFmtId="0" fontId="11" fillId="0" borderId="5" xfId="18" applyFont="1" applyFill="1" applyBorder="1" applyAlignment="1">
      <alignment horizontal="left" vertical="center" wrapText="1"/>
    </xf>
    <xf numFmtId="0" fontId="9" fillId="0" borderId="5" xfId="18" applyFont="1" applyFill="1" applyBorder="1" applyAlignment="1">
      <alignment horizontal="left" vertical="center" wrapText="1"/>
    </xf>
    <xf numFmtId="0" fontId="4" fillId="0" borderId="5" xfId="18" applyFont="1" applyFill="1" applyBorder="1" applyAlignment="1">
      <alignment horizontal="left" vertical="center" wrapText="1"/>
    </xf>
    <xf numFmtId="0" fontId="7" fillId="0" borderId="5" xfId="18" applyFont="1" applyFill="1" applyBorder="1" applyAlignment="1">
      <alignment horizontal="left" vertical="center" wrapText="1"/>
    </xf>
    <xf numFmtId="0" fontId="5" fillId="0" borderId="8" xfId="18" applyFont="1" applyFill="1" applyBorder="1" applyAlignment="1">
      <alignment horizontal="left" vertical="center" wrapText="1"/>
    </xf>
    <xf numFmtId="0" fontId="13" fillId="0" borderId="8" xfId="18" applyFont="1" applyFill="1" applyBorder="1" applyAlignment="1">
      <alignment horizontal="left" vertical="center" wrapText="1"/>
    </xf>
    <xf numFmtId="0" fontId="14" fillId="0" borderId="8" xfId="18" applyFont="1" applyFill="1" applyBorder="1" applyAlignment="1">
      <alignment horizontal="left" vertical="center" wrapText="1"/>
    </xf>
    <xf numFmtId="0" fontId="5" fillId="0" borderId="8" xfId="18" applyFont="1" applyFill="1" applyBorder="1" applyAlignment="1">
      <alignment horizontal="center" vertical="center" wrapText="1"/>
    </xf>
    <xf numFmtId="0" fontId="14" fillId="0" borderId="5" xfId="18" applyFont="1" applyFill="1" applyBorder="1" applyAlignment="1">
      <alignment horizontal="left" vertical="center" wrapText="1"/>
    </xf>
    <xf numFmtId="0" fontId="13" fillId="0" borderId="5" xfId="18" applyFont="1" applyFill="1" applyBorder="1" applyAlignment="1">
      <alignment horizontal="left" vertical="center" wrapText="1"/>
    </xf>
    <xf numFmtId="0" fontId="14" fillId="0" borderId="5" xfId="18" applyFont="1" applyFill="1" applyBorder="1" applyAlignment="1">
      <alignment horizontal="center" vertical="center" wrapText="1"/>
    </xf>
    <xf numFmtId="0" fontId="17" fillId="0" borderId="5" xfId="18" applyFont="1" applyFill="1" applyBorder="1" applyAlignment="1">
      <alignment horizontal="left" vertical="center" wrapText="1"/>
    </xf>
    <xf numFmtId="0" fontId="14" fillId="0" borderId="9" xfId="18" applyFont="1" applyFill="1" applyBorder="1" applyAlignment="1">
      <alignment horizontal="center" vertical="center" wrapText="1"/>
    </xf>
    <xf numFmtId="0" fontId="16" fillId="0" borderId="10" xfId="18" applyFont="1" applyFill="1" applyBorder="1" applyAlignment="1">
      <alignment horizontal="left" vertical="center" wrapText="1"/>
    </xf>
    <xf numFmtId="0" fontId="14" fillId="0" borderId="8" xfId="18" applyFont="1" applyFill="1" applyBorder="1" applyAlignment="1">
      <alignment horizontal="center" vertical="center" wrapText="1"/>
    </xf>
    <xf numFmtId="0" fontId="13" fillId="0" borderId="8" xfId="18" applyFont="1" applyFill="1" applyBorder="1" applyAlignment="1">
      <alignment horizontal="center" vertical="center" wrapText="1"/>
    </xf>
    <xf numFmtId="0" fontId="5" fillId="0" borderId="5" xfId="18" applyFont="1" applyFill="1" applyBorder="1" applyAlignment="1">
      <alignment horizontal="left" vertical="center" wrapText="1"/>
    </xf>
    <xf numFmtId="0" fontId="7" fillId="0" borderId="4" xfId="18" applyFont="1" applyFill="1" applyBorder="1" applyAlignment="1">
      <alignment horizontal="left" vertical="center" wrapText="1"/>
    </xf>
    <xf numFmtId="0" fontId="7" fillId="0" borderId="6" xfId="18" applyFont="1" applyFill="1" applyBorder="1" applyAlignment="1">
      <alignment horizontal="left" vertical="center" wrapText="1"/>
    </xf>
    <xf numFmtId="0" fontId="7" fillId="0" borderId="7" xfId="18" applyFont="1" applyFill="1" applyBorder="1" applyAlignment="1">
      <alignment horizontal="left" vertical="center" wrapText="1"/>
    </xf>
    <xf numFmtId="0" fontId="16" fillId="0" borderId="5" xfId="18" applyFont="1" applyFill="1" applyBorder="1" applyAlignment="1">
      <alignment horizontal="left" vertical="center" wrapText="1"/>
    </xf>
    <xf numFmtId="0" fontId="21" fillId="0" borderId="0" xfId="0" applyFont="1" applyFill="1" applyAlignment="1">
      <alignment horizontal="center" vertical="center" wrapText="1"/>
    </xf>
    <xf numFmtId="0" fontId="25" fillId="0" borderId="8" xfId="0" applyFont="1" applyFill="1" applyBorder="1" applyAlignment="1">
      <alignment horizontal="left" vertical="center" wrapText="1"/>
    </xf>
    <xf numFmtId="0" fontId="9" fillId="0" borderId="5" xfId="4" applyFont="1" applyFill="1" applyBorder="1" applyAlignment="1">
      <alignment horizontal="center" vertical="center" wrapText="1"/>
    </xf>
    <xf numFmtId="0" fontId="7" fillId="0" borderId="5" xfId="4" applyFont="1" applyFill="1" applyBorder="1" applyAlignment="1">
      <alignment horizontal="center" vertical="center" wrapText="1"/>
    </xf>
    <xf numFmtId="0" fontId="9" fillId="0" borderId="5" xfId="4" applyFont="1" applyFill="1" applyAlignment="1">
      <alignment horizontal="center" vertical="center" wrapText="1"/>
    </xf>
    <xf numFmtId="0" fontId="3" fillId="0" borderId="5" xfId="4" applyFont="1" applyFill="1" applyBorder="1" applyAlignment="1">
      <alignment horizontal="center" vertical="center" wrapText="1"/>
    </xf>
    <xf numFmtId="0" fontId="7" fillId="0" borderId="8" xfId="4" applyFont="1" applyFill="1" applyBorder="1" applyAlignment="1">
      <alignment horizontal="left" vertical="center" wrapText="1"/>
    </xf>
    <xf numFmtId="0" fontId="7" fillId="0" borderId="8" xfId="4" applyFont="1" applyFill="1" applyBorder="1" applyAlignment="1">
      <alignment horizontal="center" vertical="center" wrapText="1"/>
    </xf>
    <xf numFmtId="0" fontId="21" fillId="0" borderId="5" xfId="4" applyFont="1" applyFill="1" applyAlignment="1">
      <alignment horizontal="center" vertical="center" wrapText="1"/>
    </xf>
    <xf numFmtId="0" fontId="11" fillId="0" borderId="5" xfId="4" applyFont="1" applyFill="1" applyAlignment="1">
      <alignment horizontal="left" vertical="center" wrapText="1"/>
    </xf>
    <xf numFmtId="0" fontId="9" fillId="0" borderId="5" xfId="4" applyFont="1" applyFill="1" applyAlignment="1">
      <alignment horizontal="left" vertical="center" wrapText="1"/>
    </xf>
    <xf numFmtId="0" fontId="4" fillId="0" borderId="5" xfId="4" applyFont="1" applyFill="1" applyBorder="1" applyAlignment="1">
      <alignment horizontal="left" vertical="center" wrapText="1"/>
    </xf>
    <xf numFmtId="0" fontId="7" fillId="0" borderId="5" xfId="4" applyFont="1" applyFill="1" applyBorder="1" applyAlignment="1">
      <alignment horizontal="left" vertical="center" wrapText="1"/>
    </xf>
    <xf numFmtId="0" fontId="13" fillId="0" borderId="8" xfId="4" applyFont="1" applyFill="1" applyBorder="1" applyAlignment="1">
      <alignment horizontal="left" vertical="center" wrapText="1"/>
    </xf>
    <xf numFmtId="0" fontId="5" fillId="0" borderId="8" xfId="4" applyFont="1" applyFill="1" applyBorder="1" applyAlignment="1">
      <alignment horizontal="left" vertical="center" wrapText="1"/>
    </xf>
    <xf numFmtId="0" fontId="17" fillId="0" borderId="5" xfId="4" applyFont="1" applyFill="1" applyBorder="1" applyAlignment="1">
      <alignment horizontal="left" vertical="center" wrapText="1"/>
    </xf>
    <xf numFmtId="0" fontId="14" fillId="0" borderId="8" xfId="4" applyFont="1" applyFill="1" applyBorder="1" applyAlignment="1">
      <alignment horizontal="left" vertical="center" wrapText="1"/>
    </xf>
    <xf numFmtId="0" fontId="14" fillId="0" borderId="5" xfId="4" applyFont="1" applyFill="1" applyBorder="1" applyAlignment="1">
      <alignment horizontal="left" vertical="center" wrapText="1"/>
    </xf>
    <xf numFmtId="0" fontId="13" fillId="0" borderId="5" xfId="4" applyFont="1" applyFill="1" applyBorder="1" applyAlignment="1">
      <alignment horizontal="left" vertical="center" wrapText="1"/>
    </xf>
    <xf numFmtId="0" fontId="14" fillId="0" borderId="5" xfId="4" applyFont="1" applyFill="1" applyBorder="1" applyAlignment="1">
      <alignment horizontal="center" vertical="center" wrapText="1"/>
    </xf>
    <xf numFmtId="0" fontId="5" fillId="0" borderId="8" xfId="4" applyFont="1" applyFill="1" applyBorder="1" applyAlignment="1">
      <alignment horizontal="center" vertical="center" wrapText="1"/>
    </xf>
    <xf numFmtId="0" fontId="14" fillId="0" borderId="9" xfId="4" applyFont="1" applyFill="1" applyBorder="1" applyAlignment="1">
      <alignment horizontal="center" vertical="center" wrapText="1"/>
    </xf>
    <xf numFmtId="0" fontId="16" fillId="0" borderId="10" xfId="4" applyFont="1" applyFill="1" applyBorder="1" applyAlignment="1">
      <alignment horizontal="left" vertical="center" wrapText="1"/>
    </xf>
    <xf numFmtId="0" fontId="14" fillId="0" borderId="8" xfId="4" applyFont="1" applyFill="1" applyBorder="1" applyAlignment="1">
      <alignment horizontal="center" vertical="center" wrapText="1"/>
    </xf>
    <xf numFmtId="0" fontId="16" fillId="0" borderId="8" xfId="4" applyFont="1" applyFill="1" applyBorder="1" applyAlignment="1">
      <alignment horizontal="left" vertical="center" wrapText="1"/>
    </xf>
    <xf numFmtId="0" fontId="13" fillId="0" borderId="8" xfId="4" applyFont="1" applyFill="1" applyBorder="1" applyAlignment="1">
      <alignment horizontal="center" vertical="center" wrapText="1"/>
    </xf>
    <xf numFmtId="0" fontId="5" fillId="0" borderId="5" xfId="4" applyFont="1" applyFill="1" applyBorder="1" applyAlignment="1">
      <alignment horizontal="left" vertical="center" wrapText="1"/>
    </xf>
    <xf numFmtId="0" fontId="4" fillId="0" borderId="5" xfId="4" applyFont="1" applyFill="1" applyBorder="1" applyAlignment="1">
      <alignment horizontal="center" vertical="center" wrapText="1"/>
    </xf>
    <xf numFmtId="0" fontId="7" fillId="0" borderId="4" xfId="4" applyFont="1" applyFill="1" applyBorder="1" applyAlignment="1">
      <alignment horizontal="left" vertical="center" wrapText="1"/>
    </xf>
    <xf numFmtId="0" fontId="7" fillId="0" borderId="6" xfId="4" applyFont="1" applyFill="1" applyBorder="1" applyAlignment="1">
      <alignment horizontal="left" vertical="center" wrapText="1"/>
    </xf>
    <xf numFmtId="0" fontId="7" fillId="0" borderId="7" xfId="4" applyFont="1" applyFill="1" applyBorder="1" applyAlignment="1">
      <alignment horizontal="left" vertical="center" wrapText="1"/>
    </xf>
    <xf numFmtId="0" fontId="16" fillId="0" borderId="5" xfId="4" applyFont="1" applyFill="1" applyBorder="1" applyAlignment="1">
      <alignment horizontal="left" vertical="center" wrapText="1"/>
    </xf>
    <xf numFmtId="0" fontId="9" fillId="0" borderId="5" xfId="6" applyFont="1" applyFill="1" applyBorder="1" applyAlignment="1">
      <alignment horizontal="center" vertical="center" wrapText="1"/>
    </xf>
    <xf numFmtId="0" fontId="7" fillId="0" borderId="5" xfId="6" applyFont="1" applyFill="1" applyBorder="1" applyAlignment="1">
      <alignment horizontal="center" vertical="center" wrapText="1"/>
    </xf>
    <xf numFmtId="0" fontId="9" fillId="0" borderId="5" xfId="6" applyFont="1" applyFill="1" applyAlignment="1">
      <alignment horizontal="center" vertical="center" wrapText="1"/>
    </xf>
    <xf numFmtId="0" fontId="3" fillId="0" borderId="5" xfId="6" applyFont="1" applyFill="1" applyBorder="1" applyAlignment="1">
      <alignment horizontal="center" vertical="center" wrapText="1"/>
    </xf>
    <xf numFmtId="0" fontId="7" fillId="0" borderId="8" xfId="6" applyFont="1" applyFill="1" applyBorder="1" applyAlignment="1">
      <alignment horizontal="left" vertical="center" wrapText="1"/>
    </xf>
    <xf numFmtId="0" fontId="7" fillId="0" borderId="8" xfId="6" applyFont="1" applyFill="1" applyBorder="1" applyAlignment="1">
      <alignment horizontal="center" vertical="center" wrapText="1"/>
    </xf>
    <xf numFmtId="0" fontId="21" fillId="0" borderId="5" xfId="6" applyFont="1" applyFill="1" applyAlignment="1">
      <alignment horizontal="center" vertical="center" wrapText="1"/>
    </xf>
    <xf numFmtId="0" fontId="11" fillId="0" borderId="5" xfId="6" applyFont="1" applyFill="1" applyAlignment="1">
      <alignment horizontal="left" vertical="center" wrapText="1"/>
    </xf>
    <xf numFmtId="0" fontId="9" fillId="0" borderId="5" xfId="6" applyFont="1" applyFill="1" applyAlignment="1">
      <alignment horizontal="left" vertical="center" wrapText="1"/>
    </xf>
    <xf numFmtId="0" fontId="4" fillId="0" borderId="5" xfId="6" applyFont="1" applyFill="1" applyBorder="1" applyAlignment="1">
      <alignment horizontal="left" vertical="center" wrapText="1"/>
    </xf>
    <xf numFmtId="0" fontId="7" fillId="0" borderId="5" xfId="6" applyFont="1" applyFill="1" applyBorder="1" applyAlignment="1">
      <alignment horizontal="left" vertical="center" wrapText="1"/>
    </xf>
    <xf numFmtId="0" fontId="5" fillId="0" borderId="8" xfId="6" applyFont="1" applyFill="1" applyBorder="1" applyAlignment="1">
      <alignment horizontal="left" vertical="center" wrapText="1"/>
    </xf>
    <xf numFmtId="0" fontId="13" fillId="0" borderId="8" xfId="6" applyFont="1" applyFill="1" applyBorder="1" applyAlignment="1">
      <alignment horizontal="left" vertical="center" wrapText="1"/>
    </xf>
    <xf numFmtId="0" fontId="14" fillId="0" borderId="8" xfId="6" applyFont="1" applyFill="1" applyBorder="1" applyAlignment="1">
      <alignment horizontal="left" vertical="center" wrapText="1"/>
    </xf>
    <xf numFmtId="0" fontId="14" fillId="0" borderId="9" xfId="6" applyFont="1" applyFill="1" applyBorder="1" applyAlignment="1">
      <alignment horizontal="center" vertical="center" wrapText="1"/>
    </xf>
    <xf numFmtId="0" fontId="14" fillId="0" borderId="5" xfId="6" applyFont="1" applyFill="1" applyBorder="1" applyAlignment="1">
      <alignment horizontal="left" vertical="center" wrapText="1"/>
    </xf>
    <xf numFmtId="0" fontId="13" fillId="0" borderId="5" xfId="6" applyFont="1" applyFill="1" applyBorder="1" applyAlignment="1">
      <alignment horizontal="left" vertical="center" wrapText="1"/>
    </xf>
    <xf numFmtId="0" fontId="17" fillId="0" borderId="5" xfId="6" applyFont="1" applyFill="1" applyBorder="1" applyAlignment="1">
      <alignment horizontal="left" vertical="center" wrapText="1"/>
    </xf>
    <xf numFmtId="0" fontId="14" fillId="0" borderId="5" xfId="6" applyFont="1" applyFill="1" applyBorder="1" applyAlignment="1">
      <alignment horizontal="center" vertical="center" wrapText="1"/>
    </xf>
    <xf numFmtId="0" fontId="5" fillId="0" borderId="8" xfId="6" applyFont="1" applyFill="1" applyBorder="1" applyAlignment="1">
      <alignment horizontal="center" vertical="center" wrapText="1"/>
    </xf>
    <xf numFmtId="0" fontId="7" fillId="0" borderId="4" xfId="6" applyFont="1" applyFill="1" applyBorder="1" applyAlignment="1">
      <alignment horizontal="left" vertical="center" wrapText="1"/>
    </xf>
    <xf numFmtId="0" fontId="7" fillId="0" borderId="6" xfId="6" applyFont="1" applyFill="1" applyBorder="1" applyAlignment="1">
      <alignment horizontal="left" vertical="center" wrapText="1"/>
    </xf>
    <xf numFmtId="0" fontId="7" fillId="0" borderId="7" xfId="6" applyFont="1" applyFill="1" applyBorder="1" applyAlignment="1">
      <alignment horizontal="left" vertical="center" wrapText="1"/>
    </xf>
    <xf numFmtId="0" fontId="16" fillId="0" borderId="10" xfId="6" applyFont="1" applyFill="1" applyBorder="1" applyAlignment="1">
      <alignment horizontal="left" vertical="center" wrapText="1"/>
    </xf>
    <xf numFmtId="0" fontId="14" fillId="0" borderId="8" xfId="6" applyFont="1" applyFill="1" applyBorder="1" applyAlignment="1">
      <alignment horizontal="center" vertical="center" wrapText="1"/>
    </xf>
    <xf numFmtId="0" fontId="13" fillId="0" borderId="8" xfId="6" applyFont="1" applyFill="1" applyBorder="1" applyAlignment="1">
      <alignment horizontal="center" vertical="center" wrapText="1"/>
    </xf>
    <xf numFmtId="0" fontId="5" fillId="0" borderId="5" xfId="6" applyFont="1" applyFill="1" applyBorder="1" applyAlignment="1">
      <alignment horizontal="left" vertical="center" wrapText="1"/>
    </xf>
    <xf numFmtId="0" fontId="4" fillId="0" borderId="5" xfId="6" applyFont="1" applyFill="1" applyBorder="1" applyAlignment="1">
      <alignment horizontal="center" vertical="center" wrapText="1"/>
    </xf>
    <xf numFmtId="0" fontId="16" fillId="0" borderId="5" xfId="6" applyFont="1" applyFill="1" applyBorder="1" applyAlignment="1">
      <alignment horizontal="left" vertical="center" wrapText="1"/>
    </xf>
    <xf numFmtId="0" fontId="27" fillId="0" borderId="3"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9" fillId="0" borderId="5" xfId="7" applyFont="1" applyFill="1" applyBorder="1" applyAlignment="1">
      <alignment horizontal="center" vertical="center" wrapText="1"/>
    </xf>
    <xf numFmtId="0" fontId="7" fillId="0" borderId="5" xfId="7" applyFont="1" applyFill="1" applyBorder="1" applyAlignment="1">
      <alignment horizontal="center" vertical="center" wrapText="1"/>
    </xf>
    <xf numFmtId="0" fontId="9" fillId="0" borderId="5" xfId="7" applyFont="1" applyFill="1" applyAlignment="1">
      <alignment horizontal="center" vertical="center" wrapText="1"/>
    </xf>
    <xf numFmtId="0" fontId="3" fillId="0" borderId="5" xfId="7" applyFont="1" applyFill="1" applyBorder="1" applyAlignment="1">
      <alignment horizontal="center" vertical="center" wrapText="1"/>
    </xf>
    <xf numFmtId="0" fontId="7" fillId="0" borderId="8" xfId="7" applyFont="1" applyFill="1" applyBorder="1" applyAlignment="1">
      <alignment horizontal="left" vertical="center" wrapText="1"/>
    </xf>
    <xf numFmtId="0" fontId="7" fillId="0" borderId="8" xfId="7" applyFont="1" applyFill="1" applyBorder="1" applyAlignment="1">
      <alignment horizontal="center" vertical="center" wrapText="1"/>
    </xf>
    <xf numFmtId="0" fontId="21" fillId="0" borderId="5" xfId="7" applyFont="1" applyFill="1" applyAlignment="1">
      <alignment horizontal="center" vertical="center" wrapText="1"/>
    </xf>
    <xf numFmtId="0" fontId="11" fillId="0" borderId="5" xfId="7" applyFont="1" applyFill="1" applyAlignment="1">
      <alignment horizontal="left" vertical="center" wrapText="1"/>
    </xf>
    <xf numFmtId="0" fontId="9" fillId="0" borderId="5" xfId="7" applyFont="1" applyFill="1" applyAlignment="1">
      <alignment horizontal="left" vertical="center" wrapText="1"/>
    </xf>
    <xf numFmtId="0" fontId="4" fillId="0" borderId="5" xfId="7" applyFont="1" applyFill="1" applyBorder="1" applyAlignment="1">
      <alignment horizontal="left" vertical="center" wrapText="1"/>
    </xf>
    <xf numFmtId="0" fontId="7" fillId="0" borderId="5" xfId="7" applyFont="1" applyFill="1" applyBorder="1" applyAlignment="1">
      <alignment horizontal="left" vertical="center" wrapText="1"/>
    </xf>
    <xf numFmtId="0" fontId="13" fillId="0" borderId="8" xfId="7" applyFont="1" applyFill="1" applyBorder="1" applyAlignment="1">
      <alignment horizontal="left" vertical="center" wrapText="1"/>
    </xf>
    <xf numFmtId="0" fontId="14" fillId="0" borderId="8" xfId="7" applyFont="1" applyFill="1" applyBorder="1" applyAlignment="1">
      <alignment horizontal="left" vertical="center" wrapText="1"/>
    </xf>
    <xf numFmtId="0" fontId="14" fillId="0" borderId="9" xfId="7" applyFont="1" applyFill="1" applyBorder="1" applyAlignment="1">
      <alignment horizontal="center" vertical="center" wrapText="1"/>
    </xf>
    <xf numFmtId="0" fontId="14" fillId="0" borderId="5" xfId="7" applyFont="1" applyFill="1" applyBorder="1" applyAlignment="1">
      <alignment horizontal="left" vertical="center" wrapText="1"/>
    </xf>
    <xf numFmtId="0" fontId="13" fillId="0" borderId="5" xfId="7" applyFont="1" applyFill="1" applyBorder="1" applyAlignment="1">
      <alignment horizontal="left" vertical="center" wrapText="1"/>
    </xf>
    <xf numFmtId="0" fontId="17" fillId="0" borderId="5" xfId="7" applyFont="1" applyFill="1" applyBorder="1" applyAlignment="1">
      <alignment horizontal="left" vertical="center" wrapText="1"/>
    </xf>
    <xf numFmtId="0" fontId="14" fillId="0" borderId="5" xfId="7" applyFont="1" applyFill="1" applyBorder="1" applyAlignment="1">
      <alignment horizontal="center" vertical="center" wrapText="1"/>
    </xf>
    <xf numFmtId="0" fontId="5" fillId="0" borderId="8" xfId="7" applyFont="1" applyFill="1" applyBorder="1" applyAlignment="1">
      <alignment horizontal="center" vertical="center" wrapText="1"/>
    </xf>
    <xf numFmtId="0" fontId="7" fillId="0" borderId="4" xfId="7" applyFont="1" applyFill="1" applyBorder="1" applyAlignment="1">
      <alignment horizontal="left" vertical="center" wrapText="1"/>
    </xf>
    <xf numFmtId="0" fontId="7" fillId="0" borderId="6" xfId="7" applyFont="1" applyFill="1" applyBorder="1" applyAlignment="1">
      <alignment horizontal="left" vertical="center" wrapText="1"/>
    </xf>
    <xf numFmtId="0" fontId="7" fillId="0" borderId="7" xfId="7" applyFont="1" applyFill="1" applyBorder="1" applyAlignment="1">
      <alignment horizontal="left" vertical="center" wrapText="1"/>
    </xf>
    <xf numFmtId="0" fontId="16" fillId="0" borderId="10" xfId="7" applyFont="1" applyFill="1" applyBorder="1" applyAlignment="1">
      <alignment horizontal="left" vertical="center" wrapText="1"/>
    </xf>
    <xf numFmtId="0" fontId="14" fillId="0" borderId="8" xfId="7" applyFont="1" applyFill="1" applyBorder="1" applyAlignment="1">
      <alignment horizontal="center" vertical="center" wrapText="1"/>
    </xf>
    <xf numFmtId="0" fontId="13" fillId="0" borderId="8" xfId="7" applyFont="1" applyFill="1" applyBorder="1" applyAlignment="1">
      <alignment horizontal="center" vertical="center" wrapText="1"/>
    </xf>
    <xf numFmtId="0" fontId="5" fillId="0" borderId="8" xfId="7" applyFont="1" applyFill="1" applyBorder="1" applyAlignment="1">
      <alignment horizontal="left" vertical="center" wrapText="1"/>
    </xf>
    <xf numFmtId="0" fontId="5" fillId="0" borderId="5" xfId="7" applyFont="1" applyFill="1" applyBorder="1" applyAlignment="1">
      <alignment horizontal="left" vertical="center" wrapText="1"/>
    </xf>
    <xf numFmtId="0" fontId="4" fillId="0" borderId="5" xfId="7" applyFont="1" applyFill="1" applyBorder="1" applyAlignment="1">
      <alignment horizontal="center" vertical="center" wrapText="1"/>
    </xf>
    <xf numFmtId="0" fontId="16" fillId="0" borderId="5" xfId="7" applyFont="1" applyFill="1" applyBorder="1" applyAlignment="1">
      <alignment horizontal="left" vertical="center" wrapText="1"/>
    </xf>
    <xf numFmtId="0" fontId="9" fillId="0" borderId="5" xfId="8" applyFont="1" applyFill="1" applyBorder="1" applyAlignment="1">
      <alignment horizontal="center" vertical="center" wrapText="1"/>
    </xf>
    <xf numFmtId="0" fontId="7" fillId="0" borderId="5" xfId="8" applyFont="1" applyFill="1" applyBorder="1" applyAlignment="1">
      <alignment horizontal="center" vertical="center" wrapText="1"/>
    </xf>
    <xf numFmtId="0" fontId="9" fillId="0" borderId="5" xfId="8" applyFont="1" applyFill="1" applyAlignment="1">
      <alignment horizontal="center" vertical="center" wrapText="1"/>
    </xf>
    <xf numFmtId="0" fontId="3" fillId="0" borderId="5" xfId="8" applyFont="1" applyFill="1" applyBorder="1" applyAlignment="1">
      <alignment horizontal="center" vertical="center" wrapText="1"/>
    </xf>
    <xf numFmtId="0" fontId="7" fillId="0" borderId="8" xfId="8" applyFont="1" applyFill="1" applyBorder="1" applyAlignment="1">
      <alignment horizontal="left" vertical="center" wrapText="1"/>
    </xf>
    <xf numFmtId="0" fontId="7" fillId="0" borderId="8" xfId="8" applyFont="1" applyFill="1" applyBorder="1" applyAlignment="1">
      <alignment horizontal="center" vertical="center" wrapText="1"/>
    </xf>
    <xf numFmtId="0" fontId="21" fillId="0" borderId="5" xfId="8" applyFont="1" applyFill="1" applyAlignment="1">
      <alignment horizontal="center" vertical="center" wrapText="1"/>
    </xf>
    <xf numFmtId="0" fontId="11" fillId="0" borderId="5" xfId="8" applyFont="1" applyFill="1" applyAlignment="1">
      <alignment horizontal="left" vertical="center" wrapText="1"/>
    </xf>
    <xf numFmtId="0" fontId="9" fillId="0" borderId="5" xfId="8" applyFont="1" applyFill="1" applyAlignment="1">
      <alignment horizontal="left" vertical="center" wrapText="1"/>
    </xf>
    <xf numFmtId="0" fontId="4" fillId="0" borderId="5" xfId="8" applyFont="1" applyFill="1" applyBorder="1" applyAlignment="1">
      <alignment horizontal="left" vertical="center" wrapText="1"/>
    </xf>
    <xf numFmtId="0" fontId="7" fillId="0" borderId="5" xfId="8" applyFont="1" applyFill="1" applyBorder="1" applyAlignment="1">
      <alignment horizontal="left" vertical="center" wrapText="1"/>
    </xf>
    <xf numFmtId="0" fontId="13" fillId="0" borderId="8" xfId="8" applyFont="1" applyFill="1" applyBorder="1" applyAlignment="1">
      <alignment horizontal="left" vertical="center" wrapText="1"/>
    </xf>
    <xf numFmtId="0" fontId="14" fillId="0" borderId="5" xfId="8" applyFont="1" applyFill="1" applyBorder="1" applyAlignment="1">
      <alignment horizontal="left" vertical="center" wrapText="1"/>
    </xf>
    <xf numFmtId="0" fontId="13" fillId="0" borderId="5" xfId="8" applyFont="1" applyFill="1" applyBorder="1" applyAlignment="1">
      <alignment horizontal="left" vertical="center" wrapText="1"/>
    </xf>
    <xf numFmtId="0" fontId="17" fillId="0" borderId="5" xfId="8" applyFont="1" applyFill="1" applyBorder="1" applyAlignment="1">
      <alignment horizontal="left" vertical="center" wrapText="1"/>
    </xf>
    <xf numFmtId="0" fontId="14" fillId="0" borderId="5" xfId="8" applyFont="1" applyFill="1" applyBorder="1" applyAlignment="1">
      <alignment horizontal="center" vertical="center" wrapText="1"/>
    </xf>
    <xf numFmtId="0" fontId="5" fillId="0" borderId="8" xfId="8" applyFont="1" applyFill="1" applyBorder="1" applyAlignment="1">
      <alignment horizontal="center" vertical="center" wrapText="1"/>
    </xf>
    <xf numFmtId="0" fontId="7" fillId="0" borderId="4" xfId="8" applyFont="1" applyFill="1" applyBorder="1" applyAlignment="1">
      <alignment horizontal="left" vertical="center" wrapText="1"/>
    </xf>
    <xf numFmtId="0" fontId="7" fillId="0" borderId="6" xfId="8" applyFont="1" applyFill="1" applyBorder="1" applyAlignment="1">
      <alignment horizontal="left" vertical="center" wrapText="1"/>
    </xf>
    <xf numFmtId="0" fontId="7" fillId="0" borderId="7" xfId="8" applyFont="1" applyFill="1" applyBorder="1" applyAlignment="1">
      <alignment horizontal="left" vertical="center" wrapText="1"/>
    </xf>
    <xf numFmtId="0" fontId="14" fillId="0" borderId="12" xfId="8" applyFont="1" applyFill="1" applyBorder="1" applyAlignment="1">
      <alignment horizontal="left" vertical="center" wrapText="1"/>
    </xf>
    <xf numFmtId="0" fontId="14" fillId="0" borderId="8" xfId="8" applyFont="1" applyFill="1" applyBorder="1" applyAlignment="1">
      <alignment horizontal="center" vertical="center" wrapText="1"/>
    </xf>
    <xf numFmtId="0" fontId="16" fillId="0" borderId="10" xfId="8" applyFont="1" applyFill="1" applyBorder="1" applyAlignment="1">
      <alignment horizontal="left" vertical="center" wrapText="1"/>
    </xf>
    <xf numFmtId="0" fontId="13" fillId="0" borderId="8" xfId="8" applyFont="1" applyFill="1" applyBorder="1" applyAlignment="1">
      <alignment horizontal="center" vertical="center" wrapText="1"/>
    </xf>
    <xf numFmtId="0" fontId="5" fillId="0" borderId="8" xfId="8" applyFont="1" applyFill="1" applyBorder="1" applyAlignment="1">
      <alignment horizontal="left" vertical="center" wrapText="1"/>
    </xf>
    <xf numFmtId="0" fontId="5" fillId="0" borderId="5" xfId="8" applyFont="1" applyFill="1" applyBorder="1" applyAlignment="1">
      <alignment horizontal="left" vertical="center" wrapText="1"/>
    </xf>
    <xf numFmtId="0" fontId="4" fillId="0" borderId="5" xfId="8" applyFont="1" applyFill="1" applyBorder="1" applyAlignment="1">
      <alignment horizontal="center" vertical="center" wrapText="1"/>
    </xf>
    <xf numFmtId="0" fontId="16" fillId="0" borderId="5" xfId="8" applyFont="1" applyFill="1" applyBorder="1" applyAlignment="1">
      <alignment horizontal="left" vertical="center" wrapText="1"/>
    </xf>
    <xf numFmtId="0" fontId="9" fillId="0" borderId="5" xfId="9" applyFont="1" applyFill="1" applyBorder="1" applyAlignment="1">
      <alignment horizontal="center" vertical="center" wrapText="1"/>
    </xf>
    <xf numFmtId="0" fontId="7" fillId="0" borderId="5" xfId="9" applyFont="1" applyFill="1" applyBorder="1" applyAlignment="1">
      <alignment horizontal="center" vertical="center" wrapText="1"/>
    </xf>
    <xf numFmtId="0" fontId="9" fillId="0" borderId="5" xfId="9" applyFont="1" applyFill="1" applyAlignment="1">
      <alignment horizontal="center" vertical="center" wrapText="1"/>
    </xf>
    <xf numFmtId="0" fontId="3" fillId="0" borderId="5" xfId="9" applyFont="1" applyFill="1" applyBorder="1" applyAlignment="1">
      <alignment horizontal="center" vertical="center" wrapText="1"/>
    </xf>
    <xf numFmtId="0" fontId="7" fillId="0" borderId="8" xfId="9" applyFont="1" applyFill="1" applyBorder="1" applyAlignment="1">
      <alignment horizontal="left" vertical="center" wrapText="1"/>
    </xf>
    <xf numFmtId="0" fontId="7" fillId="0" borderId="8" xfId="9" applyFont="1" applyFill="1" applyBorder="1" applyAlignment="1">
      <alignment horizontal="center" vertical="center" wrapText="1"/>
    </xf>
    <xf numFmtId="0" fontId="21" fillId="0" borderId="5" xfId="9" applyFont="1" applyFill="1" applyAlignment="1">
      <alignment horizontal="center" vertical="center" wrapText="1"/>
    </xf>
    <xf numFmtId="0" fontId="11" fillId="0" borderId="5" xfId="9" applyFont="1" applyFill="1" applyAlignment="1">
      <alignment horizontal="left" vertical="center" wrapText="1"/>
    </xf>
    <xf numFmtId="0" fontId="9" fillId="0" borderId="5" xfId="9" applyFont="1" applyFill="1" applyAlignment="1">
      <alignment horizontal="left" vertical="center" wrapText="1"/>
    </xf>
    <xf numFmtId="0" fontId="4" fillId="0" borderId="5" xfId="9" applyFont="1" applyFill="1" applyBorder="1" applyAlignment="1">
      <alignment horizontal="left" vertical="center" wrapText="1"/>
    </xf>
    <xf numFmtId="0" fontId="7" fillId="0" borderId="5" xfId="9" applyFont="1" applyFill="1" applyBorder="1" applyAlignment="1">
      <alignment horizontal="left" vertical="center" wrapText="1"/>
    </xf>
    <xf numFmtId="0" fontId="13" fillId="0" borderId="8" xfId="9" applyFont="1" applyFill="1" applyBorder="1" applyAlignment="1">
      <alignment horizontal="left" vertical="center" wrapText="1"/>
    </xf>
    <xf numFmtId="0" fontId="14" fillId="0" borderId="8" xfId="9" applyFont="1" applyFill="1" applyBorder="1" applyAlignment="1">
      <alignment horizontal="left" vertical="center" wrapText="1"/>
    </xf>
    <xf numFmtId="0" fontId="14" fillId="0" borderId="9" xfId="9" applyFont="1" applyFill="1" applyBorder="1" applyAlignment="1">
      <alignment horizontal="center" vertical="center" wrapText="1"/>
    </xf>
    <xf numFmtId="0" fontId="14" fillId="0" borderId="5" xfId="9" applyFont="1" applyFill="1" applyBorder="1" applyAlignment="1">
      <alignment horizontal="left" vertical="center" wrapText="1"/>
    </xf>
    <xf numFmtId="0" fontId="13" fillId="0" borderId="5" xfId="9" applyFont="1" applyFill="1" applyBorder="1" applyAlignment="1">
      <alignment horizontal="left" vertical="center" wrapText="1"/>
    </xf>
    <xf numFmtId="0" fontId="17" fillId="0" borderId="5" xfId="9" applyFont="1" applyFill="1" applyBorder="1" applyAlignment="1">
      <alignment horizontal="left" vertical="center" wrapText="1"/>
    </xf>
    <xf numFmtId="0" fontId="14" fillId="0" borderId="5" xfId="9" applyFont="1" applyFill="1" applyBorder="1" applyAlignment="1">
      <alignment horizontal="center" vertical="center" wrapText="1"/>
    </xf>
    <xf numFmtId="0" fontId="5" fillId="0" borderId="8" xfId="9" applyFont="1" applyFill="1" applyBorder="1" applyAlignment="1">
      <alignment horizontal="center" vertical="center" wrapText="1"/>
    </xf>
    <xf numFmtId="0" fontId="5" fillId="0" borderId="5" xfId="9" applyFont="1" applyFill="1" applyBorder="1" applyAlignment="1">
      <alignment horizontal="left" vertical="center" wrapText="1"/>
    </xf>
    <xf numFmtId="0" fontId="14" fillId="0" borderId="8" xfId="9" applyFont="1" applyFill="1" applyBorder="1" applyAlignment="1">
      <alignment horizontal="center" vertical="center" wrapText="1"/>
    </xf>
    <xf numFmtId="0" fontId="16" fillId="0" borderId="10" xfId="9" applyFont="1" applyFill="1" applyBorder="1" applyAlignment="1">
      <alignment horizontal="left" vertical="center" wrapText="1"/>
    </xf>
    <xf numFmtId="0" fontId="13" fillId="0" borderId="8" xfId="9" applyFont="1" applyFill="1" applyBorder="1" applyAlignment="1">
      <alignment horizontal="center" vertical="center" wrapText="1"/>
    </xf>
    <xf numFmtId="0" fontId="5" fillId="0" borderId="8" xfId="9" applyFont="1" applyFill="1" applyBorder="1" applyAlignment="1">
      <alignment horizontal="left" vertical="center" wrapText="1"/>
    </xf>
    <xf numFmtId="0" fontId="7" fillId="0" borderId="4" xfId="9" applyFont="1" applyFill="1" applyBorder="1" applyAlignment="1">
      <alignment horizontal="left" vertical="center" wrapText="1"/>
    </xf>
    <xf numFmtId="0" fontId="7" fillId="0" borderId="6" xfId="9" applyFont="1" applyFill="1" applyBorder="1" applyAlignment="1">
      <alignment horizontal="left" vertical="center" wrapText="1"/>
    </xf>
    <xf numFmtId="0" fontId="7" fillId="0" borderId="7" xfId="9" applyFont="1" applyFill="1" applyBorder="1" applyAlignment="1">
      <alignment horizontal="left" vertical="center" wrapText="1"/>
    </xf>
    <xf numFmtId="0" fontId="4" fillId="0" borderId="5" xfId="9" applyFont="1" applyFill="1" applyBorder="1" applyAlignment="1">
      <alignment horizontal="center" vertical="center" wrapText="1"/>
    </xf>
    <xf numFmtId="0" fontId="16" fillId="0" borderId="5" xfId="9" applyFont="1" applyFill="1" applyBorder="1" applyAlignment="1">
      <alignment horizontal="left" vertical="center" wrapText="1"/>
    </xf>
  </cellXfs>
  <cellStyles count="19">
    <cellStyle name="Звичайний 2" xfId="1"/>
    <cellStyle name="Обычный" xfId="0" builtinId="0"/>
    <cellStyle name="Обычный 10" xfId="12"/>
    <cellStyle name="Обычный 11" xfId="13"/>
    <cellStyle name="Обычный 12" xfId="14"/>
    <cellStyle name="Обычный 13" xfId="15"/>
    <cellStyle name="Обычный 14" xfId="16"/>
    <cellStyle name="Обычный 15" xfId="17"/>
    <cellStyle name="Обычный 16" xfId="18"/>
    <cellStyle name="Обычный 2" xfId="3"/>
    <cellStyle name="Обычный 3" xfId="4"/>
    <cellStyle name="Обычный 4" xfId="6"/>
    <cellStyle name="Обычный 5" xfId="7"/>
    <cellStyle name="Обычный 6" xfId="8"/>
    <cellStyle name="Обычный 7" xfId="9"/>
    <cellStyle name="Обычный 8" xfId="10"/>
    <cellStyle name="Обычный 9" xfId="11"/>
    <cellStyle name="Финансовый" xfId="2" builtinId="3"/>
    <cellStyle name="Финансовый 2" xfId="5"/>
  </cellStyles>
  <dxfs count="140">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9" defaultPivotStyle="PivotStyleLight16"/>
  <colors>
    <mruColors>
      <color rgb="FF00FF00"/>
      <color rgb="FFFF99CC"/>
      <color rgb="FFCCCCFF"/>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K149"/>
  <sheetViews>
    <sheetView view="pageBreakPreview" topLeftCell="A133" zoomScale="85" zoomScaleNormal="100" zoomScaleSheetLayoutView="85" workbookViewId="0">
      <selection activeCell="G157" sqref="G157"/>
    </sheetView>
  </sheetViews>
  <sheetFormatPr defaultColWidth="34" defaultRowHeight="12.75"/>
  <cols>
    <col min="1" max="1" width="5.42578125" style="2" customWidth="1"/>
    <col min="2" max="2" width="34" style="2"/>
    <col min="3" max="3" width="10.5703125" style="2" customWidth="1"/>
    <col min="4" max="6" width="9.42578125" style="2" customWidth="1"/>
    <col min="7" max="7" width="9.28515625" style="2" customWidth="1"/>
    <col min="8" max="8" width="10.42578125" style="2" customWidth="1"/>
    <col min="9"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 r="A3" s="563" t="s">
        <v>282</v>
      </c>
      <c r="B3" s="563"/>
      <c r="C3" s="563"/>
      <c r="D3" s="563"/>
      <c r="E3" s="563"/>
      <c r="F3" s="563"/>
      <c r="G3" s="563"/>
      <c r="H3" s="563"/>
      <c r="I3" s="563"/>
      <c r="J3" s="563"/>
      <c r="K3" s="563"/>
    </row>
    <row r="4" spans="1:11" ht="17.45" customHeight="1">
      <c r="A4" s="3" t="s">
        <v>65</v>
      </c>
      <c r="B4" s="3" t="s">
        <v>66</v>
      </c>
      <c r="C4" s="3"/>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3" t="s">
        <v>70</v>
      </c>
      <c r="B6" s="3" t="s">
        <v>71</v>
      </c>
      <c r="C6" s="3"/>
      <c r="D6" s="564" t="s">
        <v>67</v>
      </c>
      <c r="E6" s="564"/>
      <c r="F6" s="564"/>
      <c r="G6" s="564"/>
      <c r="H6" s="564"/>
      <c r="I6" s="564"/>
      <c r="J6" s="564"/>
      <c r="K6" s="564"/>
    </row>
    <row r="7" spans="1:11" ht="18" customHeight="1">
      <c r="B7" s="4" t="s">
        <v>68</v>
      </c>
      <c r="D7" s="565" t="s">
        <v>72</v>
      </c>
      <c r="E7" s="565"/>
      <c r="F7" s="565"/>
      <c r="G7" s="565"/>
      <c r="H7" s="565"/>
      <c r="I7" s="565"/>
      <c r="J7" s="565"/>
      <c r="K7" s="565"/>
    </row>
    <row r="8" spans="1:11" s="3" customFormat="1" ht="36" customHeight="1">
      <c r="A8" s="3" t="s">
        <v>73</v>
      </c>
      <c r="B8" s="3" t="s">
        <v>74</v>
      </c>
      <c r="C8" s="3" t="s">
        <v>75</v>
      </c>
      <c r="D8" s="563" t="s">
        <v>76</v>
      </c>
      <c r="E8" s="563"/>
      <c r="F8" s="563"/>
      <c r="G8" s="563"/>
      <c r="H8" s="563"/>
      <c r="I8" s="563"/>
      <c r="J8" s="563"/>
      <c r="K8" s="563"/>
    </row>
    <row r="9" spans="1:11" s="4" customFormat="1" ht="18.75">
      <c r="A9" s="3"/>
      <c r="B9" s="4" t="s">
        <v>68</v>
      </c>
      <c r="C9" s="5" t="s">
        <v>77</v>
      </c>
    </row>
    <row r="10" spans="1:11" s="4" customFormat="1" ht="24" customHeight="1">
      <c r="A10" s="3" t="s">
        <v>78</v>
      </c>
      <c r="B10" s="3" t="s">
        <v>79</v>
      </c>
      <c r="C10" s="566" t="s">
        <v>204</v>
      </c>
      <c r="D10" s="566"/>
      <c r="E10" s="566"/>
      <c r="F10" s="566"/>
      <c r="G10" s="566"/>
      <c r="H10" s="566"/>
      <c r="I10" s="566"/>
      <c r="J10" s="566"/>
      <c r="K10" s="566"/>
    </row>
    <row r="11" spans="1:11" s="4" customFormat="1" ht="16.899999999999999" customHeight="1">
      <c r="A11" s="3"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86</v>
      </c>
      <c r="H14" s="7" t="s">
        <v>87</v>
      </c>
      <c r="I14" s="7" t="s">
        <v>85</v>
      </c>
      <c r="J14" s="7" t="s">
        <v>86</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9" t="s">
        <v>6</v>
      </c>
      <c r="B16" s="10" t="s">
        <v>142</v>
      </c>
      <c r="C16" s="11">
        <v>23053.9</v>
      </c>
      <c r="D16" s="11">
        <v>740.9</v>
      </c>
      <c r="E16" s="11">
        <f>C16+D16</f>
        <v>23794.800000000003</v>
      </c>
      <c r="F16" s="11">
        <v>22505.4</v>
      </c>
      <c r="G16" s="11">
        <v>457.7</v>
      </c>
      <c r="H16" s="11">
        <f>F16+G16</f>
        <v>22963.100000000002</v>
      </c>
      <c r="I16" s="11">
        <f>C16-F16</f>
        <v>548.5</v>
      </c>
      <c r="J16" s="11">
        <f>D16-G16</f>
        <v>283.2</v>
      </c>
      <c r="K16" s="11">
        <f>I16+J16</f>
        <v>831.7</v>
      </c>
    </row>
    <row r="17" spans="1:11" ht="36.200000000000003" customHeight="1">
      <c r="A17" s="568" t="s">
        <v>163</v>
      </c>
      <c r="B17" s="569"/>
      <c r="C17" s="569"/>
      <c r="D17" s="569"/>
      <c r="E17" s="569"/>
      <c r="F17" s="569"/>
      <c r="G17" s="569"/>
      <c r="H17" s="569"/>
      <c r="I17" s="569"/>
      <c r="J17" s="569"/>
      <c r="K17" s="569"/>
    </row>
    <row r="18" spans="1:11" ht="15.75">
      <c r="A18" s="1"/>
      <c r="B18" s="1" t="s">
        <v>7</v>
      </c>
      <c r="C18" s="1"/>
      <c r="D18" s="1"/>
      <c r="E18" s="1"/>
      <c r="F18" s="1"/>
      <c r="G18" s="1"/>
      <c r="H18" s="1"/>
      <c r="I18" s="1"/>
      <c r="J18" s="1"/>
      <c r="K18" s="1"/>
    </row>
    <row r="19" spans="1:11" ht="45">
      <c r="A19" s="1" t="s">
        <v>5</v>
      </c>
      <c r="B19" s="12" t="s">
        <v>83</v>
      </c>
      <c r="C19" s="13">
        <v>23053.9</v>
      </c>
      <c r="D19" s="13">
        <v>655.5</v>
      </c>
      <c r="E19" s="11">
        <f>C19+D19</f>
        <v>23709.4</v>
      </c>
      <c r="F19" s="13">
        <v>22505.4</v>
      </c>
      <c r="G19" s="13">
        <v>457.4</v>
      </c>
      <c r="H19" s="11">
        <f>F19+G19</f>
        <v>22962.800000000003</v>
      </c>
      <c r="I19" s="11">
        <f>C19-F19</f>
        <v>548.5</v>
      </c>
      <c r="J19" s="11">
        <f>D19-G19</f>
        <v>198.10000000000002</v>
      </c>
      <c r="K19" s="11">
        <f>I19+J19</f>
        <v>746.6</v>
      </c>
    </row>
    <row r="20" spans="1:11" ht="45">
      <c r="A20" s="1">
        <v>2</v>
      </c>
      <c r="B20" s="12" t="s">
        <v>84</v>
      </c>
      <c r="C20" s="13"/>
      <c r="D20" s="13">
        <v>85.4</v>
      </c>
      <c r="E20" s="11">
        <f>C20+D20</f>
        <v>85.4</v>
      </c>
      <c r="F20" s="13"/>
      <c r="G20" s="13">
        <v>0.314</v>
      </c>
      <c r="H20" s="11">
        <f>F20+G20</f>
        <v>0.314</v>
      </c>
      <c r="I20" s="11">
        <f>C20-F20</f>
        <v>0</v>
      </c>
      <c r="J20" s="11">
        <f>D20-G20</f>
        <v>85.086000000000013</v>
      </c>
      <c r="K20" s="11">
        <f>I20+J20</f>
        <v>85.086000000000013</v>
      </c>
    </row>
    <row r="22" spans="1:11" ht="21.6" customHeight="1">
      <c r="A22" s="568" t="s">
        <v>103</v>
      </c>
      <c r="B22" s="569"/>
      <c r="C22" s="569"/>
      <c r="D22" s="569"/>
      <c r="E22" s="569"/>
      <c r="F22" s="569"/>
      <c r="G22" s="569"/>
      <c r="H22" s="569"/>
      <c r="I22" s="569"/>
      <c r="J22" s="569"/>
      <c r="K22" s="569"/>
    </row>
    <row r="24" spans="1:11" ht="36">
      <c r="A24" s="1" t="s">
        <v>8</v>
      </c>
      <c r="B24" s="1" t="s">
        <v>9</v>
      </c>
      <c r="C24" s="14" t="s">
        <v>100</v>
      </c>
      <c r="D24" s="14" t="s">
        <v>101</v>
      </c>
      <c r="E24" s="14" t="s">
        <v>102</v>
      </c>
    </row>
    <row r="25" spans="1:11" ht="15">
      <c r="A25" s="1" t="s">
        <v>6</v>
      </c>
      <c r="B25" s="1" t="s">
        <v>11</v>
      </c>
      <c r="C25" s="1" t="s">
        <v>12</v>
      </c>
      <c r="D25" s="1"/>
      <c r="E25" s="1" t="s">
        <v>12</v>
      </c>
    </row>
    <row r="26" spans="1:11" ht="15">
      <c r="A26" s="1"/>
      <c r="B26" s="1" t="s">
        <v>13</v>
      </c>
      <c r="C26" s="1"/>
      <c r="D26" s="1"/>
      <c r="E26" s="1"/>
    </row>
    <row r="27" spans="1:11" ht="15">
      <c r="A27" s="1" t="s">
        <v>14</v>
      </c>
      <c r="B27" s="1" t="s">
        <v>15</v>
      </c>
      <c r="C27" s="1" t="s">
        <v>12</v>
      </c>
      <c r="D27" s="1"/>
      <c r="E27" s="1" t="s">
        <v>12</v>
      </c>
    </row>
    <row r="28" spans="1:11" ht="15">
      <c r="A28" s="1" t="s">
        <v>16</v>
      </c>
      <c r="B28" s="1" t="s">
        <v>17</v>
      </c>
      <c r="C28" s="1" t="s">
        <v>12</v>
      </c>
      <c r="D28" s="1"/>
      <c r="E28" s="1" t="s">
        <v>12</v>
      </c>
    </row>
    <row r="29" spans="1:11">
      <c r="A29" s="551" t="s">
        <v>18</v>
      </c>
      <c r="B29" s="551"/>
      <c r="C29" s="551"/>
      <c r="D29" s="551"/>
      <c r="E29" s="551"/>
    </row>
    <row r="30" spans="1:11" ht="15">
      <c r="A30" s="1" t="s">
        <v>19</v>
      </c>
      <c r="B30" s="1" t="s">
        <v>20</v>
      </c>
      <c r="C30" s="11">
        <f>SUM(C32:C35)</f>
        <v>740.9</v>
      </c>
      <c r="D30" s="11">
        <f>SUM(D32:D35)</f>
        <v>457.714</v>
      </c>
      <c r="E30" s="11">
        <f>SUM(E32:E35)</f>
        <v>283.18600000000004</v>
      </c>
    </row>
    <row r="31" spans="1:11" ht="15">
      <c r="A31" s="1"/>
      <c r="B31" s="1" t="s">
        <v>13</v>
      </c>
      <c r="C31" s="11"/>
      <c r="D31" s="11"/>
      <c r="E31" s="11"/>
    </row>
    <row r="32" spans="1:11" ht="15">
      <c r="A32" s="1" t="s">
        <v>21</v>
      </c>
      <c r="B32" s="1" t="s">
        <v>15</v>
      </c>
      <c r="C32" s="11">
        <v>85.4</v>
      </c>
      <c r="D32" s="11">
        <v>0.314</v>
      </c>
      <c r="E32" s="11">
        <f>C32-D32</f>
        <v>85.086000000000013</v>
      </c>
    </row>
    <row r="33" spans="1:11" ht="15">
      <c r="A33" s="1" t="s">
        <v>22</v>
      </c>
      <c r="B33" s="1" t="s">
        <v>23</v>
      </c>
      <c r="C33" s="11"/>
      <c r="D33" s="11"/>
      <c r="E33" s="11">
        <f>C33-D33</f>
        <v>0</v>
      </c>
    </row>
    <row r="34" spans="1:11" ht="15">
      <c r="A34" s="1" t="s">
        <v>24</v>
      </c>
      <c r="B34" s="1" t="s">
        <v>25</v>
      </c>
      <c r="C34" s="11"/>
      <c r="D34" s="11"/>
      <c r="E34" s="11">
        <f>C34-D34</f>
        <v>0</v>
      </c>
    </row>
    <row r="35" spans="1:11" ht="15">
      <c r="A35" s="1" t="s">
        <v>26</v>
      </c>
      <c r="B35" s="1" t="s">
        <v>27</v>
      </c>
      <c r="C35" s="11">
        <v>655.5</v>
      </c>
      <c r="D35" s="11">
        <v>457.4</v>
      </c>
      <c r="E35" s="11">
        <f>C35-D35</f>
        <v>198.10000000000002</v>
      </c>
    </row>
    <row r="36" spans="1:11" ht="55.7" customHeight="1">
      <c r="A36" s="579" t="s">
        <v>206</v>
      </c>
      <c r="B36" s="551"/>
      <c r="C36" s="551"/>
      <c r="D36" s="551"/>
      <c r="E36" s="551"/>
    </row>
    <row r="37" spans="1:11" ht="15">
      <c r="A37" s="1" t="s">
        <v>29</v>
      </c>
      <c r="B37" s="1" t="s">
        <v>30</v>
      </c>
      <c r="C37" s="1" t="s">
        <v>12</v>
      </c>
      <c r="D37" s="1"/>
      <c r="E37" s="1"/>
    </row>
    <row r="38" spans="1:11" ht="15">
      <c r="A38" s="1"/>
      <c r="B38" s="1" t="s">
        <v>13</v>
      </c>
      <c r="C38" s="1"/>
      <c r="D38" s="1"/>
      <c r="E38" s="1"/>
    </row>
    <row r="39" spans="1:11" ht="15">
      <c r="A39" s="1" t="s">
        <v>31</v>
      </c>
      <c r="B39" s="1" t="s">
        <v>15</v>
      </c>
      <c r="C39" s="1" t="s">
        <v>12</v>
      </c>
      <c r="D39" s="1"/>
      <c r="E39" s="1"/>
    </row>
    <row r="40" spans="1:11" ht="15">
      <c r="A40" s="1" t="s">
        <v>32</v>
      </c>
      <c r="B40" s="1" t="s">
        <v>27</v>
      </c>
      <c r="C40" s="1" t="s">
        <v>12</v>
      </c>
      <c r="D40" s="1"/>
      <c r="E40" s="1"/>
    </row>
    <row r="42" spans="1:11" ht="16.149999999999999" customHeight="1">
      <c r="A42" s="568" t="s">
        <v>104</v>
      </c>
      <c r="B42" s="569"/>
      <c r="C42" s="569"/>
      <c r="D42" s="569"/>
      <c r="E42" s="569"/>
      <c r="F42" s="569"/>
      <c r="G42" s="569"/>
      <c r="H42" s="569"/>
      <c r="I42" s="569"/>
      <c r="J42" s="569"/>
      <c r="K42" s="569"/>
    </row>
    <row r="44" spans="1:11">
      <c r="A44" s="551" t="s">
        <v>8</v>
      </c>
      <c r="B44" s="551" t="s">
        <v>9</v>
      </c>
      <c r="C44" s="551" t="s">
        <v>33</v>
      </c>
      <c r="D44" s="551"/>
      <c r="E44" s="551"/>
      <c r="F44" s="551" t="s">
        <v>34</v>
      </c>
      <c r="G44" s="551"/>
      <c r="H44" s="551"/>
      <c r="I44" s="551" t="s">
        <v>10</v>
      </c>
      <c r="J44" s="551"/>
      <c r="K44" s="551"/>
    </row>
    <row r="45" spans="1:11" ht="22.5">
      <c r="A45" s="551"/>
      <c r="B45" s="551"/>
      <c r="C45" s="7" t="s">
        <v>203</v>
      </c>
      <c r="D45" s="7" t="s">
        <v>141</v>
      </c>
      <c r="E45" s="1" t="s">
        <v>35</v>
      </c>
      <c r="F45" s="7" t="s">
        <v>203</v>
      </c>
      <c r="G45" s="7" t="s">
        <v>141</v>
      </c>
      <c r="H45" s="1" t="s">
        <v>35</v>
      </c>
      <c r="I45" s="7" t="s">
        <v>203</v>
      </c>
      <c r="J45" s="7" t="s">
        <v>141</v>
      </c>
      <c r="K45" s="1" t="s">
        <v>35</v>
      </c>
    </row>
    <row r="46" spans="1:11" s="16" customFormat="1" ht="14.25">
      <c r="A46" s="15" t="s">
        <v>105</v>
      </c>
      <c r="B46" s="15" t="s">
        <v>106</v>
      </c>
      <c r="C46" s="549"/>
      <c r="D46" s="549"/>
      <c r="E46" s="549"/>
      <c r="F46" s="549"/>
      <c r="G46" s="549"/>
      <c r="H46" s="549"/>
      <c r="I46" s="549"/>
      <c r="J46" s="549"/>
      <c r="K46" s="549"/>
    </row>
    <row r="47" spans="1:11" ht="15">
      <c r="A47" s="1"/>
      <c r="B47" s="12" t="s">
        <v>112</v>
      </c>
      <c r="C47" s="11">
        <v>120</v>
      </c>
      <c r="D47" s="11"/>
      <c r="E47" s="11">
        <f>C47+D47</f>
        <v>120</v>
      </c>
      <c r="F47" s="11">
        <v>108.5</v>
      </c>
      <c r="G47" s="11"/>
      <c r="H47" s="11">
        <f>F47+G47</f>
        <v>108.5</v>
      </c>
      <c r="I47" s="11">
        <f t="shared" ref="I47:J49" si="0">F47-C47</f>
        <v>-11.5</v>
      </c>
      <c r="J47" s="11">
        <f t="shared" si="0"/>
        <v>0</v>
      </c>
      <c r="K47" s="11">
        <f>I47+J47</f>
        <v>-11.5</v>
      </c>
    </row>
    <row r="48" spans="1:11" ht="15">
      <c r="A48" s="1"/>
      <c r="B48" s="12" t="s">
        <v>284</v>
      </c>
      <c r="C48" s="11"/>
      <c r="D48" s="11">
        <v>4848.3500000000004</v>
      </c>
      <c r="E48" s="11">
        <f>C48+D48</f>
        <v>4848.3500000000004</v>
      </c>
      <c r="F48" s="11"/>
      <c r="G48" s="11">
        <v>4848.3500000000004</v>
      </c>
      <c r="H48" s="11">
        <f>F48+G48</f>
        <v>4848.3500000000004</v>
      </c>
      <c r="I48" s="11">
        <f t="shared" si="0"/>
        <v>0</v>
      </c>
      <c r="J48" s="11">
        <f t="shared" si="0"/>
        <v>0</v>
      </c>
      <c r="K48" s="11">
        <f>I48+J48</f>
        <v>0</v>
      </c>
    </row>
    <row r="49" spans="1:11" ht="30">
      <c r="A49" s="1"/>
      <c r="B49" s="12" t="s">
        <v>115</v>
      </c>
      <c r="C49" s="11"/>
      <c r="D49" s="11">
        <v>456.3</v>
      </c>
      <c r="E49" s="11">
        <f>C49+D49</f>
        <v>456.3</v>
      </c>
      <c r="F49" s="11"/>
      <c r="G49" s="11">
        <v>456.3</v>
      </c>
      <c r="H49" s="11">
        <f>F49+G49</f>
        <v>456.3</v>
      </c>
      <c r="I49" s="11">
        <f t="shared" si="0"/>
        <v>0</v>
      </c>
      <c r="J49" s="11">
        <f t="shared" si="0"/>
        <v>0</v>
      </c>
      <c r="K49" s="11">
        <f>I49+J49</f>
        <v>0</v>
      </c>
    </row>
    <row r="50" spans="1:11" ht="30.95" customHeight="1">
      <c r="A50" s="550" t="s">
        <v>283</v>
      </c>
      <c r="B50" s="549"/>
      <c r="C50" s="549"/>
      <c r="D50" s="549"/>
      <c r="E50" s="549"/>
      <c r="F50" s="549"/>
      <c r="G50" s="549"/>
      <c r="H50" s="549"/>
      <c r="I50" s="549"/>
      <c r="J50" s="549"/>
      <c r="K50" s="549"/>
    </row>
    <row r="51" spans="1:11" s="16" customFormat="1" ht="14.25">
      <c r="A51" s="15" t="s">
        <v>107</v>
      </c>
      <c r="B51" s="15" t="s">
        <v>108</v>
      </c>
      <c r="C51" s="549"/>
      <c r="D51" s="549"/>
      <c r="E51" s="549"/>
      <c r="F51" s="549"/>
      <c r="G51" s="549"/>
      <c r="H51" s="549"/>
      <c r="I51" s="549"/>
      <c r="J51" s="549"/>
      <c r="K51" s="549"/>
    </row>
    <row r="52" spans="1:11" ht="30">
      <c r="A52" s="1"/>
      <c r="B52" s="12" t="s">
        <v>285</v>
      </c>
      <c r="C52" s="11">
        <v>10536</v>
      </c>
      <c r="D52" s="11"/>
      <c r="E52" s="11">
        <f t="shared" ref="E52:E57" si="1">C52+D52</f>
        <v>10536</v>
      </c>
      <c r="F52" s="11">
        <v>10536</v>
      </c>
      <c r="G52" s="11"/>
      <c r="H52" s="11">
        <f t="shared" ref="H52:H57" si="2">F52+G52</f>
        <v>10536</v>
      </c>
      <c r="I52" s="11">
        <f t="shared" ref="I52:J57" si="3">F52-C52</f>
        <v>0</v>
      </c>
      <c r="J52" s="11">
        <f t="shared" si="3"/>
        <v>0</v>
      </c>
      <c r="K52" s="11">
        <f t="shared" ref="K52:K57" si="4">I52+J52</f>
        <v>0</v>
      </c>
    </row>
    <row r="53" spans="1:11" ht="25.5">
      <c r="A53" s="1"/>
      <c r="B53" s="1" t="s">
        <v>287</v>
      </c>
      <c r="C53" s="11">
        <v>488</v>
      </c>
      <c r="D53" s="11"/>
      <c r="E53" s="11">
        <f t="shared" si="1"/>
        <v>488</v>
      </c>
      <c r="F53" s="11">
        <v>488</v>
      </c>
      <c r="G53" s="11"/>
      <c r="H53" s="11">
        <f t="shared" si="2"/>
        <v>488</v>
      </c>
      <c r="I53" s="11">
        <f t="shared" si="3"/>
        <v>0</v>
      </c>
      <c r="J53" s="11">
        <f t="shared" si="3"/>
        <v>0</v>
      </c>
      <c r="K53" s="11">
        <f t="shared" si="4"/>
        <v>0</v>
      </c>
    </row>
    <row r="54" spans="1:11" ht="30">
      <c r="A54" s="1"/>
      <c r="B54" s="12" t="s">
        <v>286</v>
      </c>
      <c r="C54" s="11">
        <v>10536</v>
      </c>
      <c r="D54" s="11"/>
      <c r="E54" s="11">
        <f t="shared" si="1"/>
        <v>10536</v>
      </c>
      <c r="F54" s="11">
        <v>10536</v>
      </c>
      <c r="G54" s="11"/>
      <c r="H54" s="11">
        <f t="shared" si="2"/>
        <v>10536</v>
      </c>
      <c r="I54" s="11">
        <f t="shared" si="3"/>
        <v>0</v>
      </c>
      <c r="J54" s="11">
        <f t="shared" si="3"/>
        <v>0</v>
      </c>
      <c r="K54" s="11">
        <f t="shared" si="4"/>
        <v>0</v>
      </c>
    </row>
    <row r="55" spans="1:11" ht="25.5">
      <c r="A55" s="1"/>
      <c r="B55" s="1" t="s">
        <v>288</v>
      </c>
      <c r="C55" s="11">
        <v>488</v>
      </c>
      <c r="D55" s="11"/>
      <c r="E55" s="11">
        <f t="shared" si="1"/>
        <v>488</v>
      </c>
      <c r="F55" s="11">
        <v>488</v>
      </c>
      <c r="G55" s="11"/>
      <c r="H55" s="11">
        <f t="shared" si="2"/>
        <v>488</v>
      </c>
      <c r="I55" s="11">
        <f t="shared" si="3"/>
        <v>0</v>
      </c>
      <c r="J55" s="11">
        <f t="shared" si="3"/>
        <v>0</v>
      </c>
      <c r="K55" s="11">
        <f t="shared" si="4"/>
        <v>0</v>
      </c>
    </row>
    <row r="56" spans="1:11" ht="25.5">
      <c r="A56" s="1"/>
      <c r="B56" s="1" t="s">
        <v>209</v>
      </c>
      <c r="C56" s="11"/>
      <c r="D56" s="11">
        <v>25</v>
      </c>
      <c r="E56" s="11">
        <f t="shared" si="1"/>
        <v>25</v>
      </c>
      <c r="F56" s="11"/>
      <c r="G56" s="11">
        <v>25</v>
      </c>
      <c r="H56" s="11">
        <f t="shared" si="2"/>
        <v>25</v>
      </c>
      <c r="I56" s="11">
        <f t="shared" si="3"/>
        <v>0</v>
      </c>
      <c r="J56" s="11">
        <f t="shared" si="3"/>
        <v>0</v>
      </c>
      <c r="K56" s="11">
        <f t="shared" si="4"/>
        <v>0</v>
      </c>
    </row>
    <row r="57" spans="1:11">
      <c r="A57" s="1"/>
      <c r="B57" s="1" t="s">
        <v>116</v>
      </c>
      <c r="C57" s="11"/>
      <c r="D57" s="11">
        <v>7</v>
      </c>
      <c r="E57" s="11">
        <f t="shared" si="1"/>
        <v>7</v>
      </c>
      <c r="F57" s="11"/>
      <c r="G57" s="11">
        <v>7</v>
      </c>
      <c r="H57" s="11">
        <f t="shared" si="2"/>
        <v>7</v>
      </c>
      <c r="I57" s="11">
        <f t="shared" si="3"/>
        <v>0</v>
      </c>
      <c r="J57" s="11">
        <f t="shared" si="3"/>
        <v>0</v>
      </c>
      <c r="K57" s="11">
        <f t="shared" si="4"/>
        <v>0</v>
      </c>
    </row>
    <row r="58" spans="1:11" ht="33.75" customHeight="1">
      <c r="A58" s="579" t="s">
        <v>241</v>
      </c>
      <c r="B58" s="551"/>
      <c r="C58" s="551"/>
      <c r="D58" s="551"/>
      <c r="E58" s="551"/>
      <c r="F58" s="551"/>
      <c r="G58" s="551"/>
      <c r="H58" s="551"/>
      <c r="I58" s="551"/>
      <c r="J58" s="551"/>
      <c r="K58" s="551"/>
    </row>
    <row r="59" spans="1:11" s="16" customFormat="1" ht="14.25">
      <c r="A59" s="15" t="s">
        <v>109</v>
      </c>
      <c r="B59" s="15" t="s">
        <v>110</v>
      </c>
      <c r="C59" s="549"/>
      <c r="D59" s="549"/>
      <c r="E59" s="549"/>
      <c r="F59" s="549"/>
      <c r="G59" s="549"/>
      <c r="H59" s="549"/>
      <c r="I59" s="549"/>
      <c r="J59" s="549"/>
      <c r="K59" s="549"/>
    </row>
    <row r="60" spans="1:11" ht="45">
      <c r="A60" s="1"/>
      <c r="B60" s="12" t="s">
        <v>289</v>
      </c>
      <c r="C60" s="11">
        <v>87</v>
      </c>
      <c r="D60" s="11"/>
      <c r="E60" s="11">
        <f>C60+D60</f>
        <v>87</v>
      </c>
      <c r="F60" s="11">
        <v>97</v>
      </c>
      <c r="G60" s="11"/>
      <c r="H60" s="11">
        <f>F60+G60</f>
        <v>97</v>
      </c>
      <c r="I60" s="11">
        <f t="shared" ref="I60:J63" si="5">F60-C60</f>
        <v>10</v>
      </c>
      <c r="J60" s="11">
        <f t="shared" si="5"/>
        <v>0</v>
      </c>
      <c r="K60" s="11">
        <f>I60+J60</f>
        <v>10</v>
      </c>
    </row>
    <row r="61" spans="1:11" ht="25.5">
      <c r="A61" s="1"/>
      <c r="B61" s="1" t="s">
        <v>290</v>
      </c>
      <c r="C61" s="11">
        <v>4</v>
      </c>
      <c r="D61" s="11"/>
      <c r="E61" s="11">
        <f>C61+D61</f>
        <v>4</v>
      </c>
      <c r="F61" s="11">
        <v>4</v>
      </c>
      <c r="G61" s="11"/>
      <c r="H61" s="11">
        <f>F61+G61</f>
        <v>4</v>
      </c>
      <c r="I61" s="11">
        <f t="shared" si="5"/>
        <v>0</v>
      </c>
      <c r="J61" s="11">
        <f t="shared" si="5"/>
        <v>0</v>
      </c>
      <c r="K61" s="11">
        <f>I61+J61</f>
        <v>0</v>
      </c>
    </row>
    <row r="62" spans="1:11" ht="51">
      <c r="A62" s="1"/>
      <c r="B62" s="6" t="s">
        <v>395</v>
      </c>
      <c r="C62" s="11">
        <v>192.12</v>
      </c>
      <c r="D62" s="11"/>
      <c r="E62" s="11">
        <f>C62+D62</f>
        <v>192.12</v>
      </c>
      <c r="F62" s="11">
        <v>207.42</v>
      </c>
      <c r="G62" s="11"/>
      <c r="H62" s="11">
        <f>F62+G62</f>
        <v>207.42</v>
      </c>
      <c r="I62" s="11">
        <f t="shared" si="5"/>
        <v>15.299999999999983</v>
      </c>
      <c r="J62" s="11">
        <f t="shared" si="5"/>
        <v>0</v>
      </c>
      <c r="K62" s="11">
        <f>I62+J62</f>
        <v>15.299999999999983</v>
      </c>
    </row>
    <row r="63" spans="1:11" ht="25.5">
      <c r="A63" s="1"/>
      <c r="B63" s="1" t="s">
        <v>212</v>
      </c>
      <c r="C63" s="11"/>
      <c r="D63" s="11">
        <v>26.2</v>
      </c>
      <c r="E63" s="11">
        <f>C63+D63</f>
        <v>26.2</v>
      </c>
      <c r="F63" s="11"/>
      <c r="G63" s="11">
        <v>18.3</v>
      </c>
      <c r="H63" s="11">
        <f>F63+G63</f>
        <v>18.3</v>
      </c>
      <c r="I63" s="11">
        <f t="shared" si="5"/>
        <v>0</v>
      </c>
      <c r="J63" s="11">
        <f t="shared" si="5"/>
        <v>-7.8999999999999986</v>
      </c>
      <c r="K63" s="11">
        <f>I63+J63</f>
        <v>-7.8999999999999986</v>
      </c>
    </row>
    <row r="64" spans="1:11" ht="80.849999999999994" customHeight="1">
      <c r="A64" s="579" t="s">
        <v>214</v>
      </c>
      <c r="B64" s="551"/>
      <c r="C64" s="551"/>
      <c r="D64" s="551"/>
      <c r="E64" s="551"/>
      <c r="F64" s="551"/>
      <c r="G64" s="551"/>
      <c r="H64" s="551"/>
      <c r="I64" s="551"/>
      <c r="J64" s="551"/>
      <c r="K64" s="551"/>
    </row>
    <row r="65" spans="1:11" s="16" customFormat="1" ht="14.25">
      <c r="A65" s="15">
        <v>4</v>
      </c>
      <c r="B65" s="17" t="s">
        <v>166</v>
      </c>
      <c r="C65" s="549"/>
      <c r="D65" s="549"/>
      <c r="E65" s="549"/>
      <c r="F65" s="549"/>
      <c r="G65" s="549"/>
      <c r="H65" s="549"/>
      <c r="I65" s="549"/>
      <c r="J65" s="549"/>
      <c r="K65" s="549"/>
    </row>
    <row r="66" spans="1:11" ht="49.35" customHeight="1">
      <c r="A66" s="1"/>
      <c r="B66" s="12" t="s">
        <v>215</v>
      </c>
      <c r="C66" s="11">
        <v>100</v>
      </c>
      <c r="D66" s="11"/>
      <c r="E66" s="11">
        <f>C66+D66</f>
        <v>100</v>
      </c>
      <c r="F66" s="11">
        <v>100</v>
      </c>
      <c r="G66" s="11"/>
      <c r="H66" s="11">
        <f>F66+G66</f>
        <v>100</v>
      </c>
      <c r="I66" s="11">
        <f t="shared" ref="I66:J69" si="6">F66-C66</f>
        <v>0</v>
      </c>
      <c r="J66" s="11">
        <f t="shared" si="6"/>
        <v>0</v>
      </c>
      <c r="K66" s="11">
        <f>I66+J66</f>
        <v>0</v>
      </c>
    </row>
    <row r="67" spans="1:11" ht="39" customHeight="1">
      <c r="A67" s="1"/>
      <c r="B67" s="1" t="s">
        <v>216</v>
      </c>
      <c r="C67" s="11">
        <v>100</v>
      </c>
      <c r="D67" s="11"/>
      <c r="E67" s="11">
        <f>C67+D67</f>
        <v>100</v>
      </c>
      <c r="F67" s="11">
        <v>100</v>
      </c>
      <c r="G67" s="11"/>
      <c r="H67" s="11">
        <f>F67+G67</f>
        <v>100</v>
      </c>
      <c r="I67" s="11">
        <f t="shared" si="6"/>
        <v>0</v>
      </c>
      <c r="J67" s="11">
        <f t="shared" si="6"/>
        <v>0</v>
      </c>
      <c r="K67" s="11">
        <f>I67+J67</f>
        <v>0</v>
      </c>
    </row>
    <row r="68" spans="1:11" ht="39" customHeight="1">
      <c r="A68" s="1"/>
      <c r="B68" s="1" t="s">
        <v>291</v>
      </c>
      <c r="C68" s="11"/>
      <c r="D68" s="11">
        <v>100</v>
      </c>
      <c r="E68" s="11">
        <f>C68+D68</f>
        <v>100</v>
      </c>
      <c r="F68" s="11"/>
      <c r="G68" s="11">
        <v>69.78</v>
      </c>
      <c r="H68" s="11">
        <f>F68+G68</f>
        <v>69.78</v>
      </c>
      <c r="I68" s="11">
        <f t="shared" si="6"/>
        <v>0</v>
      </c>
      <c r="J68" s="11">
        <f t="shared" si="6"/>
        <v>-30.22</v>
      </c>
      <c r="K68" s="11">
        <f>I68+J68</f>
        <v>-30.22</v>
      </c>
    </row>
    <row r="69" spans="1:11" ht="39" customHeight="1">
      <c r="A69" s="1"/>
      <c r="B69" s="1" t="s">
        <v>292</v>
      </c>
      <c r="C69" s="11"/>
      <c r="D69" s="11">
        <v>9.4</v>
      </c>
      <c r="E69" s="11">
        <f>C69+D69</f>
        <v>9.4</v>
      </c>
      <c r="F69" s="11"/>
      <c r="G69" s="11">
        <v>9.4</v>
      </c>
      <c r="H69" s="11">
        <f>F69+G69</f>
        <v>9.4</v>
      </c>
      <c r="I69" s="11">
        <f t="shared" si="6"/>
        <v>0</v>
      </c>
      <c r="J69" s="11">
        <f t="shared" si="6"/>
        <v>0</v>
      </c>
      <c r="K69" s="11">
        <f>I69+J69</f>
        <v>0</v>
      </c>
    </row>
    <row r="70" spans="1:11" ht="42" customHeight="1">
      <c r="A70" s="550" t="s">
        <v>293</v>
      </c>
      <c r="B70" s="551"/>
      <c r="C70" s="551"/>
      <c r="D70" s="551"/>
      <c r="E70" s="551"/>
      <c r="F70" s="551"/>
      <c r="G70" s="551"/>
      <c r="H70" s="551"/>
      <c r="I70" s="551"/>
      <c r="J70" s="551"/>
      <c r="K70" s="551"/>
    </row>
    <row r="71" spans="1:11" ht="33" customHeight="1">
      <c r="A71" s="580" t="s">
        <v>118</v>
      </c>
      <c r="B71" s="581"/>
      <c r="C71" s="581"/>
      <c r="D71" s="581"/>
      <c r="E71" s="581"/>
      <c r="F71" s="581"/>
      <c r="G71" s="581"/>
      <c r="H71" s="581"/>
      <c r="I71" s="581"/>
      <c r="J71" s="581"/>
      <c r="K71" s="581"/>
    </row>
    <row r="72" spans="1:11" ht="35.85" customHeight="1">
      <c r="A72" s="578" t="s">
        <v>355</v>
      </c>
      <c r="B72" s="578"/>
      <c r="C72" s="578"/>
      <c r="D72" s="578"/>
      <c r="E72" s="578"/>
      <c r="F72" s="578"/>
      <c r="G72" s="578"/>
      <c r="H72" s="578"/>
      <c r="I72" s="578"/>
      <c r="J72" s="578"/>
      <c r="K72" s="578"/>
    </row>
    <row r="73" spans="1:11" ht="13.15" customHeight="1">
      <c r="A73" s="553" t="s">
        <v>119</v>
      </c>
      <c r="B73" s="553"/>
      <c r="C73" s="553"/>
      <c r="D73" s="553"/>
      <c r="E73" s="553"/>
      <c r="F73" s="553"/>
      <c r="G73" s="553"/>
      <c r="H73" s="553"/>
      <c r="I73" s="553"/>
      <c r="J73" s="553"/>
      <c r="K73" s="553"/>
    </row>
    <row r="74" spans="1:11">
      <c r="A74" s="578" t="s">
        <v>120</v>
      </c>
      <c r="B74" s="578"/>
      <c r="C74" s="578"/>
      <c r="D74" s="578"/>
      <c r="E74" s="578"/>
      <c r="F74" s="578"/>
      <c r="G74" s="578"/>
      <c r="H74" s="578"/>
      <c r="I74" s="578"/>
      <c r="J74" s="578"/>
      <c r="K74" s="578"/>
    </row>
    <row r="75" spans="1:11" ht="17.45" customHeight="1">
      <c r="A75" s="570" t="s">
        <v>39</v>
      </c>
      <c r="B75" s="570"/>
      <c r="C75" s="570"/>
      <c r="D75" s="570"/>
      <c r="E75" s="570"/>
      <c r="F75" s="570"/>
      <c r="G75" s="570"/>
      <c r="H75" s="570"/>
      <c r="I75" s="570"/>
      <c r="J75" s="570"/>
      <c r="K75" s="570"/>
    </row>
    <row r="76" spans="1:11" ht="28.35" customHeight="1">
      <c r="A76" s="551" t="s">
        <v>8</v>
      </c>
      <c r="B76" s="551" t="s">
        <v>9</v>
      </c>
      <c r="C76" s="571" t="s">
        <v>40</v>
      </c>
      <c r="D76" s="571"/>
      <c r="E76" s="571"/>
      <c r="F76" s="571" t="s">
        <v>41</v>
      </c>
      <c r="G76" s="571"/>
      <c r="H76" s="571"/>
      <c r="I76" s="572" t="s">
        <v>121</v>
      </c>
      <c r="J76" s="571"/>
      <c r="K76" s="571"/>
    </row>
    <row r="77" spans="1:11" s="8" customFormat="1" ht="20.45" customHeight="1">
      <c r="A77" s="551"/>
      <c r="B77" s="551"/>
      <c r="C77" s="7" t="s">
        <v>85</v>
      </c>
      <c r="D77" s="7" t="s">
        <v>86</v>
      </c>
      <c r="E77" s="7" t="s">
        <v>87</v>
      </c>
      <c r="F77" s="7" t="s">
        <v>85</v>
      </c>
      <c r="G77" s="7" t="s">
        <v>86</v>
      </c>
      <c r="H77" s="7" t="s">
        <v>87</v>
      </c>
      <c r="I77" s="7" t="s">
        <v>85</v>
      </c>
      <c r="J77" s="7" t="s">
        <v>86</v>
      </c>
      <c r="K77" s="7" t="s">
        <v>87</v>
      </c>
    </row>
    <row r="78" spans="1:11" ht="15">
      <c r="A78" s="1"/>
      <c r="B78" s="1" t="s">
        <v>42</v>
      </c>
      <c r="C78" s="11">
        <v>22731.080999999998</v>
      </c>
      <c r="D78" s="11">
        <v>326.83100000000002</v>
      </c>
      <c r="E78" s="11">
        <f>C78+D78</f>
        <v>23057.911999999997</v>
      </c>
      <c r="F78" s="11">
        <f>F16</f>
        <v>22505.4</v>
      </c>
      <c r="G78" s="11">
        <f>G16</f>
        <v>457.7</v>
      </c>
      <c r="H78" s="11">
        <f>F78+G78</f>
        <v>22963.100000000002</v>
      </c>
      <c r="I78" s="18">
        <f>F78/C78*100</f>
        <v>99.007169962572405</v>
      </c>
      <c r="J78" s="18">
        <f>G78/D78*100</f>
        <v>140.04179530093535</v>
      </c>
      <c r="K78" s="18">
        <f>H78/E78*100</f>
        <v>99.588809255582234</v>
      </c>
    </row>
    <row r="79" spans="1:11" ht="28.9" customHeight="1">
      <c r="A79" s="574" t="s">
        <v>122</v>
      </c>
      <c r="B79" s="574"/>
      <c r="C79" s="574"/>
      <c r="D79" s="574"/>
      <c r="E79" s="574"/>
      <c r="F79" s="574"/>
      <c r="G79" s="574"/>
      <c r="H79" s="574"/>
      <c r="I79" s="574"/>
      <c r="J79" s="574"/>
      <c r="K79" s="574"/>
    </row>
    <row r="80" spans="1:11" ht="36.75" customHeight="1">
      <c r="A80" s="575" t="s">
        <v>356</v>
      </c>
      <c r="B80" s="575"/>
      <c r="C80" s="575"/>
      <c r="D80" s="575"/>
      <c r="E80" s="575"/>
      <c r="F80" s="575"/>
      <c r="G80" s="575"/>
      <c r="H80" s="575"/>
      <c r="I80" s="575"/>
      <c r="J80" s="575"/>
      <c r="K80" s="575"/>
    </row>
    <row r="81" spans="1:11" ht="15">
      <c r="A81" s="1"/>
      <c r="B81" s="1" t="s">
        <v>13</v>
      </c>
      <c r="C81" s="1"/>
      <c r="D81" s="1"/>
      <c r="E81" s="1"/>
      <c r="F81" s="19"/>
      <c r="G81" s="19"/>
      <c r="H81" s="19"/>
      <c r="I81" s="19"/>
      <c r="J81" s="19"/>
      <c r="K81" s="19"/>
    </row>
    <row r="82" spans="1:11" ht="45">
      <c r="A82" s="1"/>
      <c r="B82" s="12" t="s">
        <v>83</v>
      </c>
      <c r="C82" s="13">
        <v>22624.760999999999</v>
      </c>
      <c r="D82" s="13">
        <v>326.517</v>
      </c>
      <c r="E82" s="13">
        <f>C82+D82</f>
        <v>22951.277999999998</v>
      </c>
      <c r="F82" s="13">
        <v>22505.379000000001</v>
      </c>
      <c r="G82" s="13">
        <v>457.38499999999999</v>
      </c>
      <c r="H82" s="20">
        <f>F82+G82</f>
        <v>22962.763999999999</v>
      </c>
      <c r="I82" s="20">
        <f>F82/C82*100</f>
        <v>99.472339177417183</v>
      </c>
      <c r="J82" s="20">
        <f t="shared" ref="J82" si="7">G82/D82*100</f>
        <v>140.07999583482635</v>
      </c>
      <c r="K82" s="18">
        <f>H82/E82*100</f>
        <v>100.05004514345563</v>
      </c>
    </row>
    <row r="83" spans="1:11" ht="45">
      <c r="A83" s="1"/>
      <c r="B83" s="12" t="s">
        <v>84</v>
      </c>
      <c r="C83" s="13"/>
      <c r="D83" s="13">
        <v>0.314</v>
      </c>
      <c r="E83" s="20">
        <f>C83+D83</f>
        <v>0.314</v>
      </c>
      <c r="F83" s="13"/>
      <c r="G83" s="13">
        <v>0.314</v>
      </c>
      <c r="H83" s="21">
        <f>F83+G83</f>
        <v>0.314</v>
      </c>
      <c r="I83" s="20"/>
      <c r="J83" s="20">
        <f>G83/D83*100-100</f>
        <v>0</v>
      </c>
      <c r="K83" s="20">
        <f>H83/E83*100-100</f>
        <v>0</v>
      </c>
    </row>
    <row r="84" spans="1:11" ht="75">
      <c r="A84" s="1"/>
      <c r="B84" s="12" t="s">
        <v>205</v>
      </c>
      <c r="C84" s="13">
        <v>106.32</v>
      </c>
      <c r="D84" s="13"/>
      <c r="E84" s="20">
        <f>C84+D84</f>
        <v>106.32</v>
      </c>
      <c r="F84" s="13"/>
      <c r="G84" s="13"/>
      <c r="H84" s="20">
        <f>F84+G84</f>
        <v>0</v>
      </c>
      <c r="I84" s="20"/>
      <c r="J84" s="20"/>
      <c r="K84" s="20"/>
    </row>
    <row r="85" spans="1:11" ht="49.5" customHeight="1">
      <c r="A85" s="573" t="s">
        <v>124</v>
      </c>
      <c r="B85" s="571"/>
      <c r="C85" s="571"/>
      <c r="D85" s="571"/>
      <c r="E85" s="571"/>
      <c r="F85" s="571"/>
      <c r="G85" s="571"/>
      <c r="H85" s="571"/>
      <c r="I85" s="571"/>
      <c r="J85" s="571"/>
      <c r="K85" s="571"/>
    </row>
    <row r="86" spans="1:11" ht="60.75" customHeight="1">
      <c r="A86" s="575" t="s">
        <v>357</v>
      </c>
      <c r="B86" s="575"/>
      <c r="C86" s="575"/>
      <c r="D86" s="575"/>
      <c r="E86" s="575"/>
      <c r="F86" s="575"/>
      <c r="G86" s="575"/>
      <c r="H86" s="575"/>
      <c r="I86" s="575"/>
      <c r="J86" s="575"/>
      <c r="K86" s="575"/>
    </row>
    <row r="87" spans="1:11" s="16" customFormat="1" ht="14.25">
      <c r="A87" s="15" t="s">
        <v>105</v>
      </c>
      <c r="B87" s="15" t="s">
        <v>106</v>
      </c>
      <c r="C87" s="11"/>
      <c r="D87" s="11"/>
      <c r="E87" s="11"/>
      <c r="F87" s="11"/>
      <c r="G87" s="11"/>
      <c r="H87" s="11"/>
      <c r="I87" s="18"/>
      <c r="J87" s="18"/>
      <c r="K87" s="18"/>
    </row>
    <row r="88" spans="1:11" ht="15">
      <c r="A88" s="1"/>
      <c r="B88" s="12" t="s">
        <v>112</v>
      </c>
      <c r="C88" s="11">
        <v>107.5</v>
      </c>
      <c r="D88" s="11"/>
      <c r="E88" s="11">
        <f>C88+D88</f>
        <v>107.5</v>
      </c>
      <c r="F88" s="11">
        <v>108.5</v>
      </c>
      <c r="G88" s="11"/>
      <c r="H88" s="11">
        <f>F88+G88</f>
        <v>108.5</v>
      </c>
      <c r="I88" s="18">
        <f>F88/C88*100</f>
        <v>100.93023255813954</v>
      </c>
      <c r="J88" s="18"/>
      <c r="K88" s="18">
        <f>H88/E88*100</f>
        <v>100.93023255813954</v>
      </c>
    </row>
    <row r="89" spans="1:11" ht="15">
      <c r="A89" s="1"/>
      <c r="B89" s="12" t="s">
        <v>284</v>
      </c>
      <c r="C89" s="11"/>
      <c r="D89" s="11"/>
      <c r="E89" s="11">
        <f>C89+D89</f>
        <v>0</v>
      </c>
      <c r="F89" s="11"/>
      <c r="G89" s="11">
        <v>4848.3500000000004</v>
      </c>
      <c r="H89" s="11">
        <f>F89+G89</f>
        <v>4848.3500000000004</v>
      </c>
      <c r="I89" s="18"/>
      <c r="J89" s="18"/>
      <c r="K89" s="18"/>
    </row>
    <row r="90" spans="1:11" ht="30">
      <c r="A90" s="1"/>
      <c r="B90" s="12" t="s">
        <v>115</v>
      </c>
      <c r="C90" s="11"/>
      <c r="D90" s="11">
        <v>56.1</v>
      </c>
      <c r="E90" s="11">
        <f>C90+D90</f>
        <v>56.1</v>
      </c>
      <c r="F90" s="11"/>
      <c r="G90" s="11">
        <v>456.3</v>
      </c>
      <c r="H90" s="11">
        <f>F90+G90</f>
        <v>456.3</v>
      </c>
      <c r="I90" s="18"/>
      <c r="J90" s="18">
        <f>G90/D90*100</f>
        <v>813.36898395721914</v>
      </c>
      <c r="K90" s="18">
        <f>H90/E90*100</f>
        <v>813.36898395721914</v>
      </c>
    </row>
    <row r="91" spans="1:11" ht="30">
      <c r="A91" s="1"/>
      <c r="B91" s="12" t="s">
        <v>207</v>
      </c>
      <c r="C91" s="11">
        <v>106320.47</v>
      </c>
      <c r="D91" s="11"/>
      <c r="E91" s="11">
        <f>C91+D91</f>
        <v>106320.47</v>
      </c>
      <c r="F91" s="11">
        <v>0</v>
      </c>
      <c r="G91" s="11"/>
      <c r="H91" s="11">
        <f>F91+G91</f>
        <v>0</v>
      </c>
      <c r="I91" s="18"/>
      <c r="J91" s="18"/>
      <c r="K91" s="18"/>
    </row>
    <row r="92" spans="1:11" ht="15">
      <c r="A92" s="1"/>
      <c r="B92" s="12" t="s">
        <v>208</v>
      </c>
      <c r="C92" s="11"/>
      <c r="D92" s="11">
        <v>3</v>
      </c>
      <c r="E92" s="11">
        <f>C92+D92</f>
        <v>3</v>
      </c>
      <c r="F92" s="11"/>
      <c r="G92" s="11">
        <v>0</v>
      </c>
      <c r="H92" s="11">
        <f>F92+G92</f>
        <v>0</v>
      </c>
      <c r="I92" s="18"/>
      <c r="J92" s="18"/>
      <c r="K92" s="18"/>
    </row>
    <row r="93" spans="1:11" s="16" customFormat="1" ht="14.25">
      <c r="A93" s="15" t="s">
        <v>107</v>
      </c>
      <c r="B93" s="15" t="s">
        <v>108</v>
      </c>
      <c r="C93" s="22"/>
      <c r="D93" s="22"/>
      <c r="E93" s="22"/>
      <c r="F93" s="22"/>
      <c r="G93" s="22"/>
      <c r="H93" s="22"/>
      <c r="I93" s="23"/>
      <c r="J93" s="18"/>
      <c r="K93" s="23"/>
    </row>
    <row r="94" spans="1:11" ht="30">
      <c r="A94" s="1"/>
      <c r="B94" s="12" t="s">
        <v>295</v>
      </c>
      <c r="C94" s="11">
        <v>9985</v>
      </c>
      <c r="D94" s="11"/>
      <c r="E94" s="11">
        <f t="shared" ref="E94:E101" si="8">C94+D94</f>
        <v>9985</v>
      </c>
      <c r="F94" s="11">
        <v>10536</v>
      </c>
      <c r="G94" s="11"/>
      <c r="H94" s="11">
        <f t="shared" ref="H94:H101" si="9">F94+G94</f>
        <v>10536</v>
      </c>
      <c r="I94" s="18">
        <f>F94/C94*100</f>
        <v>105.51827741612418</v>
      </c>
      <c r="J94" s="18"/>
      <c r="K94" s="18">
        <f>H94/E94*100</f>
        <v>105.51827741612418</v>
      </c>
    </row>
    <row r="95" spans="1:11" ht="25.5">
      <c r="A95" s="1"/>
      <c r="B95" s="1" t="s">
        <v>287</v>
      </c>
      <c r="C95" s="11">
        <v>499</v>
      </c>
      <c r="D95" s="11"/>
      <c r="E95" s="11">
        <f t="shared" si="8"/>
        <v>499</v>
      </c>
      <c r="F95" s="11">
        <v>488</v>
      </c>
      <c r="G95" s="11"/>
      <c r="H95" s="11">
        <f t="shared" si="9"/>
        <v>488</v>
      </c>
      <c r="I95" s="18">
        <f t="shared" ref="I95:I97" si="10">F95/C95*100</f>
        <v>97.795591182364731</v>
      </c>
      <c r="J95" s="18"/>
      <c r="K95" s="18">
        <f t="shared" ref="K95:K99" si="11">H95/E95*100</f>
        <v>97.795591182364731</v>
      </c>
    </row>
    <row r="96" spans="1:11" ht="30">
      <c r="A96" s="1"/>
      <c r="B96" s="12" t="s">
        <v>286</v>
      </c>
      <c r="C96" s="11">
        <v>9985</v>
      </c>
      <c r="D96" s="11"/>
      <c r="E96" s="11">
        <f t="shared" si="8"/>
        <v>9985</v>
      </c>
      <c r="F96" s="11">
        <v>10536</v>
      </c>
      <c r="G96" s="11"/>
      <c r="H96" s="11">
        <f t="shared" si="9"/>
        <v>10536</v>
      </c>
      <c r="I96" s="18">
        <f t="shared" si="10"/>
        <v>105.51827741612418</v>
      </c>
      <c r="J96" s="18"/>
      <c r="K96" s="18">
        <f t="shared" si="11"/>
        <v>105.51827741612418</v>
      </c>
    </row>
    <row r="97" spans="1:11" ht="25.5">
      <c r="A97" s="1"/>
      <c r="B97" s="1" t="s">
        <v>288</v>
      </c>
      <c r="C97" s="11">
        <v>499</v>
      </c>
      <c r="D97" s="11"/>
      <c r="E97" s="11">
        <f t="shared" si="8"/>
        <v>499</v>
      </c>
      <c r="F97" s="11">
        <v>488</v>
      </c>
      <c r="G97" s="11"/>
      <c r="H97" s="11">
        <f t="shared" si="9"/>
        <v>488</v>
      </c>
      <c r="I97" s="18">
        <f t="shared" si="10"/>
        <v>97.795591182364731</v>
      </c>
      <c r="J97" s="18"/>
      <c r="K97" s="18">
        <f t="shared" si="11"/>
        <v>97.795591182364731</v>
      </c>
    </row>
    <row r="98" spans="1:11" ht="25.5">
      <c r="A98" s="1"/>
      <c r="B98" s="1" t="s">
        <v>209</v>
      </c>
      <c r="C98" s="11"/>
      <c r="D98" s="11">
        <v>12</v>
      </c>
      <c r="E98" s="11">
        <f t="shared" si="8"/>
        <v>12</v>
      </c>
      <c r="F98" s="11"/>
      <c r="G98" s="11">
        <v>25</v>
      </c>
      <c r="H98" s="11">
        <f t="shared" si="9"/>
        <v>25</v>
      </c>
      <c r="I98" s="18"/>
      <c r="J98" s="18">
        <f>G98/D98*100</f>
        <v>208.33333333333334</v>
      </c>
      <c r="K98" s="18">
        <f t="shared" si="11"/>
        <v>208.33333333333334</v>
      </c>
    </row>
    <row r="99" spans="1:11">
      <c r="A99" s="1"/>
      <c r="B99" s="1" t="s">
        <v>116</v>
      </c>
      <c r="C99" s="11"/>
      <c r="D99" s="11">
        <v>2</v>
      </c>
      <c r="E99" s="11">
        <f t="shared" si="8"/>
        <v>2</v>
      </c>
      <c r="F99" s="11"/>
      <c r="G99" s="11">
        <v>7</v>
      </c>
      <c r="H99" s="11">
        <f t="shared" si="9"/>
        <v>7</v>
      </c>
      <c r="I99" s="18"/>
      <c r="J99" s="18">
        <f>G99/D99*100</f>
        <v>350</v>
      </c>
      <c r="K99" s="18">
        <f t="shared" si="11"/>
        <v>350</v>
      </c>
    </row>
    <row r="100" spans="1:11" ht="25.5">
      <c r="A100" s="1"/>
      <c r="B100" s="1" t="s">
        <v>210</v>
      </c>
      <c r="C100" s="11">
        <v>106320.47</v>
      </c>
      <c r="D100" s="11"/>
      <c r="E100" s="11">
        <f t="shared" si="8"/>
        <v>106320.47</v>
      </c>
      <c r="F100" s="11">
        <v>0</v>
      </c>
      <c r="G100" s="11"/>
      <c r="H100" s="11">
        <f t="shared" si="9"/>
        <v>0</v>
      </c>
      <c r="I100" s="18"/>
      <c r="J100" s="18"/>
      <c r="K100" s="18"/>
    </row>
    <row r="101" spans="1:11">
      <c r="A101" s="1"/>
      <c r="B101" s="1" t="s">
        <v>211</v>
      </c>
      <c r="C101" s="11"/>
      <c r="D101" s="11">
        <v>19346</v>
      </c>
      <c r="E101" s="11">
        <f t="shared" si="8"/>
        <v>19346</v>
      </c>
      <c r="F101" s="11"/>
      <c r="G101" s="11">
        <v>0</v>
      </c>
      <c r="H101" s="11">
        <f t="shared" si="9"/>
        <v>0</v>
      </c>
      <c r="I101" s="18"/>
      <c r="J101" s="18"/>
      <c r="K101" s="18"/>
    </row>
    <row r="102" spans="1:11" s="16" customFormat="1" ht="14.25">
      <c r="A102" s="15" t="s">
        <v>109</v>
      </c>
      <c r="B102" s="15" t="s">
        <v>110</v>
      </c>
      <c r="C102" s="22"/>
      <c r="D102" s="22"/>
      <c r="E102" s="22"/>
      <c r="F102" s="22"/>
      <c r="G102" s="22"/>
      <c r="H102" s="22"/>
      <c r="I102" s="23"/>
      <c r="J102" s="23"/>
      <c r="K102" s="23"/>
    </row>
    <row r="103" spans="1:11" ht="45">
      <c r="A103" s="1"/>
      <c r="B103" s="12" t="s">
        <v>113</v>
      </c>
      <c r="C103" s="11">
        <v>92</v>
      </c>
      <c r="D103" s="11"/>
      <c r="E103" s="11">
        <f t="shared" ref="E103:E108" si="12">C103+D103</f>
        <v>92</v>
      </c>
      <c r="F103" s="11">
        <v>97</v>
      </c>
      <c r="G103" s="11"/>
      <c r="H103" s="11">
        <f t="shared" ref="H103:H109" si="13">F103+G103</f>
        <v>97</v>
      </c>
      <c r="I103" s="18">
        <f t="shared" ref="I103" si="14">F103/C103*100</f>
        <v>105.43478260869566</v>
      </c>
      <c r="J103" s="18"/>
      <c r="K103" s="18">
        <f t="shared" ref="K103" si="15">H103/E103*100</f>
        <v>105.43478260869566</v>
      </c>
    </row>
    <row r="104" spans="1:11" ht="25.5">
      <c r="A104" s="1"/>
      <c r="B104" s="1" t="s">
        <v>114</v>
      </c>
      <c r="C104" s="11">
        <v>4</v>
      </c>
      <c r="D104" s="11"/>
      <c r="E104" s="11">
        <f t="shared" si="12"/>
        <v>4</v>
      </c>
      <c r="F104" s="11">
        <v>4</v>
      </c>
      <c r="G104" s="11"/>
      <c r="H104" s="11">
        <f t="shared" si="13"/>
        <v>4</v>
      </c>
      <c r="I104" s="18"/>
      <c r="J104" s="18"/>
      <c r="K104" s="18"/>
    </row>
    <row r="105" spans="1:11" ht="25.5">
      <c r="A105" s="1"/>
      <c r="B105" s="1" t="s">
        <v>111</v>
      </c>
      <c r="C105" s="11">
        <v>210.5</v>
      </c>
      <c r="D105" s="11"/>
      <c r="E105" s="11">
        <f t="shared" si="12"/>
        <v>210.5</v>
      </c>
      <c r="F105" s="11">
        <v>207.42</v>
      </c>
      <c r="G105" s="11"/>
      <c r="H105" s="11">
        <f t="shared" si="13"/>
        <v>207.42</v>
      </c>
      <c r="I105" s="18">
        <f t="shared" ref="I105:K107" si="16">F105/C105*100</f>
        <v>98.536817102137761</v>
      </c>
      <c r="J105" s="18"/>
      <c r="K105" s="18">
        <f t="shared" ref="K105" si="17">H105/E105*100</f>
        <v>98.536817102137761</v>
      </c>
    </row>
    <row r="106" spans="1:11">
      <c r="A106" s="1"/>
      <c r="B106" s="1" t="s">
        <v>117</v>
      </c>
      <c r="C106" s="11"/>
      <c r="E106" s="11">
        <f t="shared" si="12"/>
        <v>0</v>
      </c>
      <c r="F106" s="11"/>
      <c r="H106" s="11">
        <f t="shared" si="13"/>
        <v>0</v>
      </c>
      <c r="I106" s="18"/>
      <c r="J106" s="18"/>
      <c r="K106" s="18"/>
    </row>
    <row r="107" spans="1:11" ht="25.5">
      <c r="A107" s="1"/>
      <c r="B107" s="1" t="s">
        <v>212</v>
      </c>
      <c r="C107" s="11"/>
      <c r="D107" s="11">
        <v>25.6</v>
      </c>
      <c r="E107" s="11">
        <f t="shared" si="12"/>
        <v>25.6</v>
      </c>
      <c r="F107" s="11"/>
      <c r="G107" s="11">
        <v>18.3</v>
      </c>
      <c r="H107" s="11">
        <f t="shared" si="13"/>
        <v>18.3</v>
      </c>
      <c r="I107" s="18"/>
      <c r="J107" s="18">
        <f t="shared" si="16"/>
        <v>71.484375</v>
      </c>
      <c r="K107" s="18">
        <f t="shared" si="16"/>
        <v>71.484375</v>
      </c>
    </row>
    <row r="108" spans="1:11" ht="25.5">
      <c r="A108" s="1"/>
      <c r="B108" s="1" t="s">
        <v>213</v>
      </c>
      <c r="C108" s="11"/>
      <c r="D108" s="11">
        <v>6448.67</v>
      </c>
      <c r="E108" s="11">
        <f t="shared" si="12"/>
        <v>6448.67</v>
      </c>
      <c r="F108" s="11"/>
      <c r="G108" s="11">
        <v>0</v>
      </c>
      <c r="H108" s="11">
        <f t="shared" si="13"/>
        <v>0</v>
      </c>
      <c r="I108" s="18"/>
      <c r="J108" s="18"/>
      <c r="K108" s="18"/>
    </row>
    <row r="109" spans="1:11" s="16" customFormat="1" ht="14.25">
      <c r="A109" s="15">
        <v>4</v>
      </c>
      <c r="B109" s="17" t="s">
        <v>166</v>
      </c>
      <c r="C109" s="22"/>
      <c r="D109" s="22"/>
      <c r="E109" s="22"/>
      <c r="F109" s="22"/>
      <c r="G109" s="22"/>
      <c r="H109" s="11">
        <f t="shared" si="13"/>
        <v>0</v>
      </c>
      <c r="I109" s="23"/>
      <c r="J109" s="23"/>
      <c r="K109" s="23"/>
    </row>
    <row r="110" spans="1:11" ht="45">
      <c r="A110" s="1"/>
      <c r="B110" s="12" t="s">
        <v>215</v>
      </c>
      <c r="C110" s="11">
        <v>100</v>
      </c>
      <c r="D110" s="11"/>
      <c r="E110" s="11">
        <f>C110+D110</f>
        <v>100</v>
      </c>
      <c r="F110" s="11">
        <v>100</v>
      </c>
      <c r="G110" s="11"/>
      <c r="H110" s="11">
        <f>F110+G110</f>
        <v>100</v>
      </c>
      <c r="I110" s="18"/>
      <c r="J110" s="18"/>
      <c r="K110" s="18"/>
    </row>
    <row r="111" spans="1:11" ht="25.5">
      <c r="A111" s="1"/>
      <c r="B111" s="1" t="s">
        <v>216</v>
      </c>
      <c r="C111" s="11">
        <v>100</v>
      </c>
      <c r="D111" s="11"/>
      <c r="E111" s="11">
        <f>C111+D111</f>
        <v>100</v>
      </c>
      <c r="F111" s="11">
        <v>100</v>
      </c>
      <c r="G111" s="11"/>
      <c r="H111" s="11">
        <f>F111+G111</f>
        <v>100</v>
      </c>
      <c r="I111" s="18"/>
      <c r="J111" s="18"/>
      <c r="K111" s="18"/>
    </row>
    <row r="112" spans="1:11" ht="25.5">
      <c r="A112" s="1"/>
      <c r="B112" s="1" t="s">
        <v>217</v>
      </c>
      <c r="C112" s="11">
        <v>100</v>
      </c>
      <c r="D112" s="11"/>
      <c r="E112" s="11">
        <f>C112+D112</f>
        <v>100</v>
      </c>
      <c r="F112" s="11">
        <v>0</v>
      </c>
      <c r="G112" s="11"/>
      <c r="H112" s="11">
        <f>F112+G112</f>
        <v>0</v>
      </c>
      <c r="I112" s="18"/>
      <c r="J112" s="18"/>
      <c r="K112" s="18"/>
    </row>
    <row r="113" spans="1:11" ht="38.25">
      <c r="A113" s="1"/>
      <c r="B113" s="1" t="s">
        <v>291</v>
      </c>
      <c r="C113" s="11"/>
      <c r="D113" s="11">
        <v>74.8</v>
      </c>
      <c r="E113" s="11">
        <f>C113+D113</f>
        <v>74.8</v>
      </c>
      <c r="F113" s="11"/>
      <c r="G113" s="11">
        <v>69.78</v>
      </c>
      <c r="H113" s="11">
        <f>F113+G113</f>
        <v>69.78</v>
      </c>
      <c r="I113" s="18"/>
      <c r="J113" s="18">
        <f>G113/D113*100</f>
        <v>93.288770053475943</v>
      </c>
      <c r="K113" s="18">
        <f>H113/E113*100</f>
        <v>93.288770053475943</v>
      </c>
    </row>
    <row r="114" spans="1:11">
      <c r="A114" s="1"/>
      <c r="B114" s="1" t="s">
        <v>292</v>
      </c>
      <c r="C114" s="11"/>
      <c r="D114" s="11">
        <v>0</v>
      </c>
      <c r="E114" s="11">
        <f>C114+D114</f>
        <v>0</v>
      </c>
      <c r="F114" s="11"/>
      <c r="G114" s="11">
        <v>9.4</v>
      </c>
      <c r="H114" s="11">
        <f>F114+G114</f>
        <v>9.4</v>
      </c>
      <c r="I114" s="18"/>
      <c r="J114" s="18"/>
      <c r="K114" s="18"/>
    </row>
    <row r="115" spans="1:11" ht="17.45" customHeight="1">
      <c r="A115" s="573" t="s">
        <v>123</v>
      </c>
      <c r="B115" s="573"/>
      <c r="C115" s="573"/>
      <c r="D115" s="573"/>
      <c r="E115" s="573"/>
      <c r="F115" s="573"/>
      <c r="G115" s="573"/>
      <c r="H115" s="573"/>
      <c r="I115" s="573"/>
      <c r="J115" s="573"/>
      <c r="K115" s="573"/>
    </row>
    <row r="116" spans="1:11" ht="63" customHeight="1">
      <c r="A116" s="576" t="s">
        <v>358</v>
      </c>
      <c r="B116" s="576"/>
      <c r="C116" s="576"/>
      <c r="D116" s="576"/>
      <c r="E116" s="576"/>
      <c r="F116" s="576"/>
      <c r="G116" s="576"/>
      <c r="H116" s="576"/>
      <c r="I116" s="576"/>
      <c r="J116" s="576"/>
      <c r="K116" s="576"/>
    </row>
    <row r="117" spans="1:11" ht="45.75" customHeight="1">
      <c r="A117" s="576" t="s">
        <v>359</v>
      </c>
      <c r="B117" s="576"/>
      <c r="C117" s="576"/>
      <c r="D117" s="576"/>
      <c r="E117" s="576"/>
      <c r="F117" s="576"/>
      <c r="G117" s="576"/>
      <c r="H117" s="576"/>
      <c r="I117" s="576"/>
      <c r="J117" s="576"/>
      <c r="K117" s="576"/>
    </row>
    <row r="118" spans="1:11" ht="13.9" customHeight="1">
      <c r="A118" s="577" t="s">
        <v>125</v>
      </c>
      <c r="B118" s="577"/>
      <c r="C118" s="577"/>
      <c r="D118" s="577"/>
      <c r="E118" s="577"/>
      <c r="F118" s="577"/>
      <c r="G118" s="577"/>
      <c r="H118" s="577"/>
      <c r="I118" s="577"/>
      <c r="J118" s="577"/>
      <c r="K118" s="577"/>
    </row>
    <row r="119" spans="1:11" ht="39.75" customHeight="1">
      <c r="A119" s="578" t="s">
        <v>126</v>
      </c>
      <c r="B119" s="578"/>
      <c r="C119" s="578"/>
      <c r="D119" s="578"/>
      <c r="E119" s="578"/>
      <c r="F119" s="578"/>
      <c r="G119" s="578"/>
      <c r="H119" s="578"/>
      <c r="I119" s="578"/>
      <c r="J119" s="578"/>
      <c r="K119" s="578"/>
    </row>
    <row r="121" spans="1:11" ht="15" customHeight="1">
      <c r="A121" s="570" t="s">
        <v>43</v>
      </c>
      <c r="B121" s="570"/>
      <c r="C121" s="570"/>
      <c r="D121" s="570"/>
      <c r="E121" s="570"/>
      <c r="F121" s="570"/>
      <c r="G121" s="570"/>
      <c r="H121" s="570"/>
      <c r="I121" s="570"/>
      <c r="J121" s="570"/>
      <c r="K121" s="570"/>
    </row>
    <row r="123" spans="1:11" ht="72">
      <c r="A123" s="1" t="s">
        <v>44</v>
      </c>
      <c r="B123" s="1" t="s">
        <v>9</v>
      </c>
      <c r="C123" s="14" t="s">
        <v>127</v>
      </c>
      <c r="D123" s="14" t="s">
        <v>128</v>
      </c>
      <c r="E123" s="14" t="s">
        <v>129</v>
      </c>
      <c r="F123" s="14" t="s">
        <v>102</v>
      </c>
      <c r="G123" s="14" t="s">
        <v>130</v>
      </c>
      <c r="H123" s="14" t="s">
        <v>131</v>
      </c>
    </row>
    <row r="124" spans="1:11" ht="15">
      <c r="A124" s="1" t="s">
        <v>6</v>
      </c>
      <c r="B124" s="1" t="s">
        <v>19</v>
      </c>
      <c r="C124" s="1" t="s">
        <v>29</v>
      </c>
      <c r="D124" s="1" t="s">
        <v>38</v>
      </c>
      <c r="E124" s="1" t="s">
        <v>37</v>
      </c>
      <c r="F124" s="1" t="s">
        <v>45</v>
      </c>
      <c r="G124" s="1" t="s">
        <v>36</v>
      </c>
      <c r="H124" s="1" t="s">
        <v>46</v>
      </c>
    </row>
    <row r="125" spans="1:11" ht="15">
      <c r="A125" s="1" t="s">
        <v>47</v>
      </c>
      <c r="B125" s="1" t="s">
        <v>48</v>
      </c>
      <c r="C125" s="1" t="s">
        <v>12</v>
      </c>
      <c r="D125" s="1"/>
      <c r="E125" s="1"/>
      <c r="F125" s="1"/>
      <c r="G125" s="1" t="s">
        <v>12</v>
      </c>
      <c r="H125" s="1" t="s">
        <v>12</v>
      </c>
    </row>
    <row r="126" spans="1:11" ht="15">
      <c r="A126" s="1"/>
      <c r="B126" s="1" t="s">
        <v>49</v>
      </c>
      <c r="C126" s="1" t="s">
        <v>12</v>
      </c>
      <c r="D126" s="1"/>
      <c r="E126" s="1"/>
      <c r="F126" s="1"/>
      <c r="G126" s="1" t="s">
        <v>12</v>
      </c>
      <c r="H126" s="1" t="s">
        <v>12</v>
      </c>
    </row>
    <row r="127" spans="1:11" ht="30">
      <c r="A127" s="1"/>
      <c r="B127" s="1" t="s">
        <v>50</v>
      </c>
      <c r="C127" s="1" t="s">
        <v>12</v>
      </c>
      <c r="D127" s="1"/>
      <c r="E127" s="1"/>
      <c r="F127" s="1"/>
      <c r="G127" s="1" t="s">
        <v>12</v>
      </c>
      <c r="H127" s="1" t="s">
        <v>12</v>
      </c>
    </row>
    <row r="128" spans="1:11" ht="15">
      <c r="A128" s="1"/>
      <c r="B128" s="1" t="s">
        <v>51</v>
      </c>
      <c r="C128" s="1" t="s">
        <v>12</v>
      </c>
      <c r="D128" s="1"/>
      <c r="E128" s="1"/>
      <c r="F128" s="1"/>
      <c r="G128" s="1" t="s">
        <v>12</v>
      </c>
      <c r="H128" s="1" t="s">
        <v>12</v>
      </c>
    </row>
    <row r="129" spans="1:11" ht="15">
      <c r="A129" s="1"/>
      <c r="B129" s="1" t="s">
        <v>52</v>
      </c>
      <c r="C129" s="1" t="s">
        <v>12</v>
      </c>
      <c r="D129" s="1"/>
      <c r="E129" s="1"/>
      <c r="F129" s="1"/>
      <c r="G129" s="1" t="s">
        <v>12</v>
      </c>
      <c r="H129" s="1" t="s">
        <v>12</v>
      </c>
    </row>
    <row r="130" spans="1:11">
      <c r="A130" s="551" t="s">
        <v>53</v>
      </c>
      <c r="B130" s="551"/>
      <c r="C130" s="551"/>
      <c r="D130" s="551"/>
      <c r="E130" s="551"/>
      <c r="F130" s="551"/>
      <c r="G130" s="551"/>
      <c r="H130" s="551"/>
    </row>
    <row r="131" spans="1:11" ht="15">
      <c r="A131" s="1" t="s">
        <v>19</v>
      </c>
      <c r="B131" s="1" t="s">
        <v>54</v>
      </c>
      <c r="C131" s="1" t="s">
        <v>12</v>
      </c>
      <c r="D131" s="1"/>
      <c r="E131" s="1"/>
      <c r="F131" s="1"/>
      <c r="G131" s="1" t="s">
        <v>12</v>
      </c>
      <c r="H131" s="1" t="s">
        <v>12</v>
      </c>
    </row>
    <row r="132" spans="1:11">
      <c r="A132" s="551" t="s">
        <v>55</v>
      </c>
      <c r="B132" s="551"/>
      <c r="C132" s="551"/>
      <c r="D132" s="551"/>
      <c r="E132" s="551"/>
      <c r="F132" s="551"/>
      <c r="G132" s="551"/>
      <c r="H132" s="551"/>
    </row>
    <row r="133" spans="1:11">
      <c r="A133" s="551" t="s">
        <v>56</v>
      </c>
      <c r="B133" s="551"/>
      <c r="C133" s="551"/>
      <c r="D133" s="551"/>
      <c r="E133" s="551"/>
      <c r="F133" s="551"/>
      <c r="G133" s="551"/>
      <c r="H133" s="551"/>
    </row>
    <row r="134" spans="1:11" ht="15">
      <c r="A134" s="1" t="s">
        <v>21</v>
      </c>
      <c r="B134" s="1" t="s">
        <v>57</v>
      </c>
      <c r="C134" s="1"/>
      <c r="D134" s="1"/>
      <c r="E134" s="1"/>
      <c r="F134" s="1"/>
      <c r="G134" s="1"/>
      <c r="H134" s="1"/>
    </row>
    <row r="135" spans="1:11" ht="15">
      <c r="A135" s="1"/>
      <c r="B135" s="1" t="s">
        <v>58</v>
      </c>
      <c r="C135" s="1"/>
      <c r="D135" s="1"/>
      <c r="E135" s="1"/>
      <c r="F135" s="1"/>
      <c r="G135" s="1"/>
      <c r="H135" s="1"/>
    </row>
    <row r="136" spans="1:11" ht="13.5" thickBot="1">
      <c r="A136" s="556" t="s">
        <v>59</v>
      </c>
      <c r="B136" s="557"/>
      <c r="C136" s="557"/>
      <c r="D136" s="557"/>
      <c r="E136" s="557"/>
      <c r="F136" s="557"/>
      <c r="G136" s="557"/>
      <c r="H136" s="558"/>
    </row>
    <row r="137" spans="1:11" ht="30">
      <c r="A137" s="1"/>
      <c r="B137" s="1" t="s">
        <v>60</v>
      </c>
      <c r="C137" s="1"/>
      <c r="D137" s="1"/>
      <c r="E137" s="1"/>
      <c r="F137" s="1"/>
      <c r="G137" s="1"/>
      <c r="H137" s="1"/>
    </row>
    <row r="138" spans="1:11" ht="30">
      <c r="A138" s="1"/>
      <c r="B138" s="1" t="s">
        <v>61</v>
      </c>
      <c r="C138" s="1"/>
      <c r="D138" s="1"/>
      <c r="E138" s="1"/>
      <c r="F138" s="1"/>
      <c r="G138" s="1"/>
      <c r="H138" s="1"/>
    </row>
    <row r="139" spans="1:11" ht="30">
      <c r="A139" s="1" t="s">
        <v>22</v>
      </c>
      <c r="B139" s="1" t="s">
        <v>62</v>
      </c>
      <c r="C139" s="1" t="s">
        <v>12</v>
      </c>
      <c r="D139" s="1"/>
      <c r="E139" s="1"/>
      <c r="F139" s="1"/>
      <c r="G139" s="1" t="s">
        <v>12</v>
      </c>
      <c r="H139" s="1" t="s">
        <v>12</v>
      </c>
    </row>
    <row r="140" spans="1:11" ht="22.9" customHeight="1">
      <c r="A140" s="554" t="s">
        <v>132</v>
      </c>
      <c r="B140" s="554"/>
      <c r="C140" s="554"/>
      <c r="D140" s="554"/>
      <c r="E140" s="554"/>
      <c r="F140" s="554"/>
      <c r="G140" s="554"/>
      <c r="H140" s="554"/>
      <c r="I140" s="554"/>
      <c r="J140" s="554"/>
      <c r="K140" s="554"/>
    </row>
    <row r="141" spans="1:11" ht="14.85" customHeight="1">
      <c r="A141" s="555" t="s">
        <v>294</v>
      </c>
      <c r="B141" s="555"/>
      <c r="C141" s="555"/>
      <c r="D141" s="555"/>
      <c r="E141" s="555"/>
      <c r="F141" s="555"/>
      <c r="G141" s="555"/>
      <c r="H141" s="555"/>
      <c r="I141" s="555"/>
      <c r="J141" s="555"/>
      <c r="K141" s="555"/>
    </row>
    <row r="142" spans="1:11" ht="18" customHeight="1">
      <c r="A142" s="555" t="s">
        <v>218</v>
      </c>
      <c r="B142" s="559"/>
      <c r="C142" s="559"/>
      <c r="D142" s="559"/>
      <c r="E142" s="559"/>
      <c r="F142" s="559"/>
      <c r="G142" s="559"/>
      <c r="H142" s="559"/>
      <c r="I142" s="559"/>
      <c r="J142" s="559"/>
      <c r="K142" s="559"/>
    </row>
    <row r="143" spans="1:11" ht="17.45" customHeight="1">
      <c r="A143" s="560" t="s">
        <v>134</v>
      </c>
      <c r="B143" s="561"/>
      <c r="C143" s="561"/>
      <c r="D143" s="561"/>
      <c r="E143" s="561"/>
      <c r="F143" s="561"/>
      <c r="G143" s="561"/>
      <c r="H143" s="561"/>
      <c r="I143" s="561"/>
      <c r="J143" s="561"/>
      <c r="K143" s="561"/>
    </row>
    <row r="144" spans="1:11" ht="19.149999999999999" customHeight="1">
      <c r="A144" s="555" t="s">
        <v>135</v>
      </c>
      <c r="B144" s="555"/>
      <c r="C144" s="555"/>
      <c r="D144" s="555"/>
      <c r="E144" s="555"/>
      <c r="F144" s="555"/>
      <c r="G144" s="555"/>
      <c r="H144" s="555"/>
      <c r="I144" s="555"/>
      <c r="J144" s="555"/>
      <c r="K144" s="555"/>
    </row>
    <row r="145" spans="1:11" ht="34.9" customHeight="1">
      <c r="A145" s="555" t="s">
        <v>497</v>
      </c>
      <c r="B145" s="555"/>
      <c r="C145" s="555"/>
      <c r="D145" s="555"/>
      <c r="E145" s="555"/>
      <c r="F145" s="555"/>
      <c r="G145" s="555"/>
      <c r="H145" s="555"/>
      <c r="I145" s="555"/>
      <c r="J145" s="555"/>
      <c r="K145" s="555"/>
    </row>
    <row r="146" spans="1:11" ht="28.5" customHeight="1">
      <c r="A146" s="555" t="s">
        <v>498</v>
      </c>
      <c r="B146" s="555"/>
      <c r="C146" s="555"/>
      <c r="D146" s="555"/>
      <c r="E146" s="555"/>
      <c r="F146" s="555"/>
      <c r="G146" s="555"/>
      <c r="H146" s="555"/>
      <c r="I146" s="555"/>
      <c r="J146" s="555"/>
      <c r="K146" s="555"/>
    </row>
    <row r="148" spans="1:11" ht="3.75" customHeight="1"/>
    <row r="149" spans="1:11" ht="34.5" customHeight="1">
      <c r="B149" s="24" t="s">
        <v>495</v>
      </c>
      <c r="C149" s="24"/>
      <c r="D149" s="24"/>
      <c r="E149" s="552" t="s">
        <v>496</v>
      </c>
      <c r="F149" s="552"/>
      <c r="G149" s="552"/>
    </row>
  </sheetData>
  <mergeCells count="74">
    <mergeCell ref="I46:K46"/>
    <mergeCell ref="A50:K50"/>
    <mergeCell ref="C51:E51"/>
    <mergeCell ref="F51:H51"/>
    <mergeCell ref="I51:K51"/>
    <mergeCell ref="A72:K72"/>
    <mergeCell ref="A71:K71"/>
    <mergeCell ref="A13:A14"/>
    <mergeCell ref="B13:B14"/>
    <mergeCell ref="C13:E13"/>
    <mergeCell ref="F13:H13"/>
    <mergeCell ref="I13:K13"/>
    <mergeCell ref="A29:E29"/>
    <mergeCell ref="A36:E36"/>
    <mergeCell ref="A44:A45"/>
    <mergeCell ref="B44:B45"/>
    <mergeCell ref="C44:E44"/>
    <mergeCell ref="F44:H44"/>
    <mergeCell ref="I44:K44"/>
    <mergeCell ref="C46:E46"/>
    <mergeCell ref="F46:H46"/>
    <mergeCell ref="A58:K58"/>
    <mergeCell ref="C59:E59"/>
    <mergeCell ref="F59:H59"/>
    <mergeCell ref="I59:K59"/>
    <mergeCell ref="A64:K64"/>
    <mergeCell ref="A146:K146"/>
    <mergeCell ref="A74:K74"/>
    <mergeCell ref="A76:A77"/>
    <mergeCell ref="B76:B77"/>
    <mergeCell ref="C76:E76"/>
    <mergeCell ref="A75:K75"/>
    <mergeCell ref="A12:K12"/>
    <mergeCell ref="A17:K17"/>
    <mergeCell ref="A22:K22"/>
    <mergeCell ref="A42:K42"/>
    <mergeCell ref="A121:K121"/>
    <mergeCell ref="F76:H76"/>
    <mergeCell ref="I76:K76"/>
    <mergeCell ref="A85:K85"/>
    <mergeCell ref="A79:K79"/>
    <mergeCell ref="A80:K80"/>
    <mergeCell ref="A86:K86"/>
    <mergeCell ref="A115:K115"/>
    <mergeCell ref="A117:K117"/>
    <mergeCell ref="A116:K116"/>
    <mergeCell ref="A118:K118"/>
    <mergeCell ref="A119:K119"/>
    <mergeCell ref="D6:K6"/>
    <mergeCell ref="D7:K7"/>
    <mergeCell ref="D8:K8"/>
    <mergeCell ref="C10:K10"/>
    <mergeCell ref="B11:K11"/>
    <mergeCell ref="H1:K1"/>
    <mergeCell ref="H2:K2"/>
    <mergeCell ref="A3:K3"/>
    <mergeCell ref="D4:K4"/>
    <mergeCell ref="D5:K5"/>
    <mergeCell ref="C65:E65"/>
    <mergeCell ref="F65:H65"/>
    <mergeCell ref="I65:K65"/>
    <mergeCell ref="A70:K70"/>
    <mergeCell ref="E149:G149"/>
    <mergeCell ref="A73:K73"/>
    <mergeCell ref="A140:K140"/>
    <mergeCell ref="A141:K141"/>
    <mergeCell ref="A130:H130"/>
    <mergeCell ref="A132:H132"/>
    <mergeCell ref="A133:H133"/>
    <mergeCell ref="A136:H136"/>
    <mergeCell ref="A142:K142"/>
    <mergeCell ref="A143:K143"/>
    <mergeCell ref="A144:K144"/>
    <mergeCell ref="A145:K145"/>
  </mergeCells>
  <pageMargins left="0.70866141732283472" right="0.70866141732283472" top="0.74803149606299213" bottom="0.31496062992125984" header="0.31496062992125984" footer="0.31496062992125984"/>
  <pageSetup paperSize="9" scale="81" orientation="landscape" r:id="rId1"/>
  <rowBreaks count="1" manualBreakCount="1">
    <brk id="118" max="10" man="1"/>
  </rowBreaks>
</worksheet>
</file>

<file path=xl/worksheets/sheet10.xml><?xml version="1.0" encoding="utf-8"?>
<worksheet xmlns="http://schemas.openxmlformats.org/spreadsheetml/2006/main" xmlns:r="http://schemas.openxmlformats.org/officeDocument/2006/relationships">
  <sheetPr>
    <pageSetUpPr fitToPage="1"/>
  </sheetPr>
  <dimension ref="A1:K122"/>
  <sheetViews>
    <sheetView view="pageBreakPreview" zoomScale="85" zoomScaleNormal="85" zoomScaleSheetLayoutView="85" workbookViewId="0">
      <selection activeCell="C8" sqref="C8"/>
    </sheetView>
  </sheetViews>
  <sheetFormatPr defaultColWidth="34" defaultRowHeight="12.75"/>
  <cols>
    <col min="1" max="1" width="5.42578125" style="257" customWidth="1"/>
    <col min="2" max="2" width="34" style="257"/>
    <col min="3" max="3" width="10.5703125" style="257" customWidth="1"/>
    <col min="4" max="4" width="9.42578125" style="257" customWidth="1"/>
    <col min="5" max="5" width="10.5703125" style="257" customWidth="1"/>
    <col min="6" max="6" width="11.140625" style="257" customWidth="1"/>
    <col min="7" max="7" width="9.28515625" style="257" customWidth="1"/>
    <col min="8" max="8" width="10.7109375" style="257" customWidth="1"/>
    <col min="9" max="9" width="10.85546875" style="257" customWidth="1"/>
    <col min="10" max="10" width="9.42578125" style="257" customWidth="1"/>
    <col min="11" max="11" width="13.140625" style="257" customWidth="1"/>
    <col min="12" max="16384" width="34" style="257"/>
  </cols>
  <sheetData>
    <row r="1" spans="1:11">
      <c r="H1" s="817" t="s">
        <v>63</v>
      </c>
      <c r="I1" s="817"/>
      <c r="J1" s="817"/>
      <c r="K1" s="817"/>
    </row>
    <row r="2" spans="1:11" ht="29.45" customHeight="1">
      <c r="H2" s="817" t="s">
        <v>64</v>
      </c>
      <c r="I2" s="817"/>
      <c r="J2" s="817"/>
      <c r="K2" s="817"/>
    </row>
    <row r="3" spans="1:11" ht="18.75">
      <c r="A3" s="818" t="s">
        <v>791</v>
      </c>
      <c r="B3" s="818"/>
      <c r="C3" s="818"/>
      <c r="D3" s="818"/>
      <c r="E3" s="818"/>
      <c r="F3" s="818"/>
      <c r="G3" s="818"/>
      <c r="H3" s="818"/>
      <c r="I3" s="818"/>
      <c r="J3" s="818"/>
      <c r="K3" s="818"/>
    </row>
    <row r="4" spans="1:11" ht="17.45" customHeight="1">
      <c r="A4" s="258" t="s">
        <v>65</v>
      </c>
      <c r="B4" s="258" t="s">
        <v>66</v>
      </c>
      <c r="C4" s="258"/>
      <c r="D4" s="816" t="s">
        <v>67</v>
      </c>
      <c r="E4" s="816"/>
      <c r="F4" s="816"/>
      <c r="G4" s="816"/>
      <c r="H4" s="816"/>
      <c r="I4" s="816"/>
      <c r="J4" s="816"/>
      <c r="K4" s="816"/>
    </row>
    <row r="5" spans="1:11" ht="18" customHeight="1">
      <c r="A5" s="259"/>
      <c r="B5" s="259" t="s">
        <v>68</v>
      </c>
      <c r="C5" s="259"/>
      <c r="D5" s="819" t="s">
        <v>69</v>
      </c>
      <c r="E5" s="819"/>
      <c r="F5" s="819"/>
      <c r="G5" s="819"/>
      <c r="H5" s="819"/>
      <c r="I5" s="819"/>
      <c r="J5" s="819"/>
      <c r="K5" s="819"/>
    </row>
    <row r="6" spans="1:11" ht="17.45" customHeight="1">
      <c r="A6" s="258" t="s">
        <v>70</v>
      </c>
      <c r="B6" s="258" t="s">
        <v>71</v>
      </c>
      <c r="C6" s="258"/>
      <c r="D6" s="816" t="s">
        <v>67</v>
      </c>
      <c r="E6" s="816"/>
      <c r="F6" s="816"/>
      <c r="G6" s="816"/>
      <c r="H6" s="816"/>
      <c r="I6" s="816"/>
      <c r="J6" s="816"/>
      <c r="K6" s="816"/>
    </row>
    <row r="7" spans="1:11" ht="18" customHeight="1">
      <c r="B7" s="259" t="s">
        <v>68</v>
      </c>
      <c r="D7" s="819" t="s">
        <v>72</v>
      </c>
      <c r="E7" s="819"/>
      <c r="F7" s="819"/>
      <c r="G7" s="819"/>
      <c r="H7" s="819"/>
      <c r="I7" s="819"/>
      <c r="J7" s="819"/>
      <c r="K7" s="819"/>
    </row>
    <row r="8" spans="1:11" s="258" customFormat="1" ht="24.6" customHeight="1">
      <c r="A8" s="258" t="s">
        <v>73</v>
      </c>
      <c r="B8" s="258" t="s">
        <v>819</v>
      </c>
      <c r="C8" s="484" t="s">
        <v>793</v>
      </c>
      <c r="D8" s="822" t="s">
        <v>820</v>
      </c>
      <c r="E8" s="822"/>
      <c r="F8" s="822"/>
      <c r="G8" s="822"/>
      <c r="H8" s="822"/>
      <c r="I8" s="822"/>
      <c r="J8" s="822"/>
      <c r="K8" s="822"/>
    </row>
    <row r="9" spans="1:11" s="259" customFormat="1" ht="18.75">
      <c r="A9" s="258"/>
      <c r="B9" s="259" t="s">
        <v>68</v>
      </c>
      <c r="C9" s="260" t="s">
        <v>77</v>
      </c>
    </row>
    <row r="10" spans="1:11" s="259" customFormat="1" ht="43.7" customHeight="1">
      <c r="A10" s="258" t="s">
        <v>78</v>
      </c>
      <c r="B10" s="258" t="s">
        <v>79</v>
      </c>
      <c r="C10" s="823" t="s">
        <v>821</v>
      </c>
      <c r="D10" s="823"/>
      <c r="E10" s="823"/>
      <c r="F10" s="823"/>
      <c r="G10" s="823"/>
      <c r="H10" s="823"/>
      <c r="I10" s="823"/>
      <c r="J10" s="823"/>
      <c r="K10" s="823"/>
    </row>
    <row r="11" spans="1:11" s="259" customFormat="1" ht="16.899999999999999" customHeight="1">
      <c r="A11" s="258" t="s">
        <v>80</v>
      </c>
      <c r="B11" s="824" t="s">
        <v>81</v>
      </c>
      <c r="C11" s="824"/>
      <c r="D11" s="824"/>
      <c r="E11" s="824"/>
      <c r="F11" s="824"/>
      <c r="G11" s="824"/>
      <c r="H11" s="824"/>
      <c r="I11" s="824"/>
      <c r="J11" s="824"/>
      <c r="K11" s="824"/>
    </row>
    <row r="12" spans="1:11" ht="18" customHeight="1">
      <c r="A12" s="825" t="s">
        <v>82</v>
      </c>
      <c r="B12" s="826"/>
      <c r="C12" s="826"/>
      <c r="D12" s="826"/>
      <c r="E12" s="826"/>
      <c r="F12" s="826"/>
      <c r="G12" s="826"/>
      <c r="H12" s="826"/>
      <c r="I12" s="826"/>
      <c r="J12" s="826"/>
      <c r="K12" s="826"/>
    </row>
    <row r="13" spans="1:11" ht="16.899999999999999" customHeight="1">
      <c r="A13" s="820" t="s">
        <v>0</v>
      </c>
      <c r="B13" s="820" t="s">
        <v>1</v>
      </c>
      <c r="C13" s="821" t="s">
        <v>2</v>
      </c>
      <c r="D13" s="821"/>
      <c r="E13" s="821"/>
      <c r="F13" s="821" t="s">
        <v>3</v>
      </c>
      <c r="G13" s="821"/>
      <c r="H13" s="821"/>
      <c r="I13" s="821" t="s">
        <v>4</v>
      </c>
      <c r="J13" s="821"/>
      <c r="K13" s="821"/>
    </row>
    <row r="14" spans="1:11" ht="22.5">
      <c r="A14" s="820"/>
      <c r="B14" s="820"/>
      <c r="C14" s="261" t="s">
        <v>85</v>
      </c>
      <c r="D14" s="261" t="s">
        <v>86</v>
      </c>
      <c r="E14" s="261" t="s">
        <v>87</v>
      </c>
      <c r="F14" s="261" t="s">
        <v>85</v>
      </c>
      <c r="G14" s="261" t="s">
        <v>88</v>
      </c>
      <c r="H14" s="261" t="s">
        <v>87</v>
      </c>
      <c r="I14" s="261" t="s">
        <v>89</v>
      </c>
      <c r="J14" s="261" t="s">
        <v>90</v>
      </c>
      <c r="K14" s="261" t="s">
        <v>87</v>
      </c>
    </row>
    <row r="15" spans="1:11" s="262" customFormat="1" ht="11.25">
      <c r="A15" s="261"/>
      <c r="B15" s="261"/>
      <c r="C15" s="261" t="s">
        <v>91</v>
      </c>
      <c r="D15" s="261" t="s">
        <v>92</v>
      </c>
      <c r="E15" s="261" t="s">
        <v>93</v>
      </c>
      <c r="F15" s="261" t="s">
        <v>94</v>
      </c>
      <c r="G15" s="261" t="s">
        <v>95</v>
      </c>
      <c r="H15" s="261" t="s">
        <v>96</v>
      </c>
      <c r="I15" s="261" t="s">
        <v>97</v>
      </c>
      <c r="J15" s="261" t="s">
        <v>98</v>
      </c>
      <c r="K15" s="261" t="s">
        <v>99</v>
      </c>
    </row>
    <row r="16" spans="1:11" s="260" customFormat="1" ht="15">
      <c r="A16" s="263" t="s">
        <v>6</v>
      </c>
      <c r="B16" s="264" t="s">
        <v>142</v>
      </c>
      <c r="C16" s="254">
        <v>25</v>
      </c>
      <c r="D16" s="254"/>
      <c r="E16" s="254">
        <f>C16+D16</f>
        <v>25</v>
      </c>
      <c r="F16" s="254">
        <v>11.6136</v>
      </c>
      <c r="G16" s="254"/>
      <c r="H16" s="254">
        <f>F16+G16</f>
        <v>11.6136</v>
      </c>
      <c r="I16" s="254">
        <f>F16-C16</f>
        <v>-13.3864</v>
      </c>
      <c r="J16" s="254">
        <f>G16-D16</f>
        <v>0</v>
      </c>
      <c r="K16" s="254">
        <f>I16+J16</f>
        <v>-13.3864</v>
      </c>
    </row>
    <row r="17" spans="1:11" ht="22.15" customHeight="1">
      <c r="A17" s="825" t="s">
        <v>822</v>
      </c>
      <c r="B17" s="826"/>
      <c r="C17" s="826"/>
      <c r="D17" s="826"/>
      <c r="E17" s="826"/>
      <c r="F17" s="826"/>
      <c r="G17" s="826"/>
      <c r="H17" s="826"/>
      <c r="I17" s="826"/>
      <c r="J17" s="826"/>
      <c r="K17" s="826"/>
    </row>
    <row r="18" spans="1:11" ht="15.75">
      <c r="A18" s="265"/>
      <c r="B18" s="265" t="s">
        <v>7</v>
      </c>
      <c r="C18" s="265"/>
      <c r="D18" s="265"/>
      <c r="E18" s="265"/>
      <c r="F18" s="265"/>
      <c r="G18" s="265"/>
      <c r="H18" s="265"/>
      <c r="I18" s="265"/>
      <c r="J18" s="265"/>
      <c r="K18" s="265"/>
    </row>
    <row r="19" spans="1:11" ht="25.7" customHeight="1">
      <c r="A19" s="263">
        <v>1</v>
      </c>
      <c r="B19" s="266" t="s">
        <v>823</v>
      </c>
      <c r="C19" s="254">
        <v>25</v>
      </c>
      <c r="D19" s="254"/>
      <c r="E19" s="254">
        <f>C19+D19</f>
        <v>25</v>
      </c>
      <c r="F19" s="254">
        <v>11.6136</v>
      </c>
      <c r="G19" s="254"/>
      <c r="H19" s="254">
        <f>F19+G19</f>
        <v>11.6136</v>
      </c>
      <c r="I19" s="254">
        <f>F19-C19</f>
        <v>-13.3864</v>
      </c>
      <c r="J19" s="254">
        <f>G19-D19</f>
        <v>0</v>
      </c>
      <c r="K19" s="255">
        <f t="shared" ref="K19" si="0">I19+J19</f>
        <v>-13.3864</v>
      </c>
    </row>
    <row r="20" spans="1:11" ht="21.6" customHeight="1">
      <c r="A20" s="825" t="s">
        <v>103</v>
      </c>
      <c r="B20" s="826"/>
      <c r="C20" s="826"/>
      <c r="D20" s="826"/>
      <c r="E20" s="826"/>
      <c r="F20" s="826"/>
      <c r="G20" s="826"/>
      <c r="H20" s="826"/>
      <c r="I20" s="826"/>
      <c r="J20" s="826"/>
      <c r="K20" s="826"/>
    </row>
    <row r="21" spans="1:11" ht="36">
      <c r="A21" s="265" t="s">
        <v>8</v>
      </c>
      <c r="B21" s="265" t="s">
        <v>9</v>
      </c>
      <c r="C21" s="267" t="s">
        <v>100</v>
      </c>
      <c r="D21" s="267" t="s">
        <v>101</v>
      </c>
      <c r="E21" s="267" t="s">
        <v>102</v>
      </c>
    </row>
    <row r="22" spans="1:11" ht="15">
      <c r="A22" s="265" t="s">
        <v>6</v>
      </c>
      <c r="B22" s="265" t="s">
        <v>11</v>
      </c>
      <c r="C22" s="265" t="s">
        <v>12</v>
      </c>
      <c r="D22" s="265"/>
      <c r="E22" s="265" t="s">
        <v>12</v>
      </c>
    </row>
    <row r="23" spans="1:11" ht="15">
      <c r="A23" s="265"/>
      <c r="B23" s="265" t="s">
        <v>13</v>
      </c>
      <c r="C23" s="265"/>
      <c r="D23" s="265"/>
      <c r="E23" s="265"/>
    </row>
    <row r="24" spans="1:11" ht="15">
      <c r="A24" s="265" t="s">
        <v>14</v>
      </c>
      <c r="B24" s="265" t="s">
        <v>15</v>
      </c>
      <c r="C24" s="265" t="s">
        <v>12</v>
      </c>
      <c r="D24" s="265"/>
      <c r="E24" s="265" t="s">
        <v>12</v>
      </c>
    </row>
    <row r="25" spans="1:11" ht="15">
      <c r="A25" s="265" t="s">
        <v>16</v>
      </c>
      <c r="B25" s="265" t="s">
        <v>17</v>
      </c>
      <c r="C25" s="265" t="s">
        <v>12</v>
      </c>
      <c r="D25" s="265"/>
      <c r="E25" s="265" t="s">
        <v>12</v>
      </c>
    </row>
    <row r="26" spans="1:11">
      <c r="A26" s="820" t="s">
        <v>18</v>
      </c>
      <c r="B26" s="820"/>
      <c r="C26" s="820"/>
      <c r="D26" s="820"/>
      <c r="E26" s="820"/>
    </row>
    <row r="27" spans="1:11" ht="15">
      <c r="A27" s="265" t="s">
        <v>19</v>
      </c>
      <c r="B27" s="265" t="s">
        <v>20</v>
      </c>
      <c r="C27" s="268"/>
      <c r="D27" s="268"/>
      <c r="E27" s="268">
        <f t="shared" ref="E27" si="1">SUM(E29:E32)</f>
        <v>0</v>
      </c>
    </row>
    <row r="28" spans="1:11" ht="15">
      <c r="A28" s="265"/>
      <c r="B28" s="265" t="s">
        <v>13</v>
      </c>
      <c r="C28" s="268"/>
      <c r="D28" s="268"/>
      <c r="E28" s="268"/>
    </row>
    <row r="29" spans="1:11" ht="15">
      <c r="A29" s="265" t="s">
        <v>21</v>
      </c>
      <c r="B29" s="265" t="s">
        <v>15</v>
      </c>
      <c r="C29" s="268"/>
      <c r="D29" s="268"/>
      <c r="E29" s="268">
        <f>C29-D29</f>
        <v>0</v>
      </c>
    </row>
    <row r="30" spans="1:11" ht="15">
      <c r="A30" s="265" t="s">
        <v>22</v>
      </c>
      <c r="B30" s="265" t="s">
        <v>23</v>
      </c>
      <c r="C30" s="268"/>
      <c r="D30" s="268"/>
      <c r="E30" s="268">
        <f t="shared" ref="E30:E32" si="2">C30-D30</f>
        <v>0</v>
      </c>
    </row>
    <row r="31" spans="1:11" ht="15">
      <c r="A31" s="265" t="s">
        <v>24</v>
      </c>
      <c r="B31" s="265" t="s">
        <v>25</v>
      </c>
      <c r="C31" s="268"/>
      <c r="D31" s="268"/>
      <c r="E31" s="268">
        <f t="shared" si="2"/>
        <v>0</v>
      </c>
    </row>
    <row r="32" spans="1:11" ht="15">
      <c r="A32" s="265" t="s">
        <v>26</v>
      </c>
      <c r="B32" s="265" t="s">
        <v>27</v>
      </c>
      <c r="C32" s="268"/>
      <c r="D32" s="268"/>
      <c r="E32" s="268">
        <f t="shared" si="2"/>
        <v>0</v>
      </c>
    </row>
    <row r="33" spans="1:11">
      <c r="A33" s="820" t="s">
        <v>28</v>
      </c>
      <c r="B33" s="820"/>
      <c r="C33" s="820"/>
      <c r="D33" s="820"/>
      <c r="E33" s="820"/>
    </row>
    <row r="34" spans="1:11" ht="15">
      <c r="A34" s="265" t="s">
        <v>29</v>
      </c>
      <c r="B34" s="265" t="s">
        <v>30</v>
      </c>
      <c r="C34" s="265" t="s">
        <v>12</v>
      </c>
      <c r="D34" s="265"/>
      <c r="E34" s="265"/>
    </row>
    <row r="35" spans="1:11" ht="15">
      <c r="A35" s="265"/>
      <c r="B35" s="265" t="s">
        <v>13</v>
      </c>
      <c r="C35" s="265"/>
      <c r="D35" s="265"/>
      <c r="E35" s="265"/>
    </row>
    <row r="36" spans="1:11" ht="15">
      <c r="A36" s="265" t="s">
        <v>31</v>
      </c>
      <c r="B36" s="265" t="s">
        <v>15</v>
      </c>
      <c r="C36" s="265" t="s">
        <v>12</v>
      </c>
      <c r="D36" s="265"/>
      <c r="E36" s="265"/>
    </row>
    <row r="37" spans="1:11" ht="15">
      <c r="A37" s="265" t="s">
        <v>32</v>
      </c>
      <c r="B37" s="265" t="s">
        <v>27</v>
      </c>
      <c r="C37" s="265" t="s">
        <v>12</v>
      </c>
      <c r="D37" s="265"/>
      <c r="E37" s="265"/>
    </row>
    <row r="39" spans="1:11" ht="16.149999999999999" customHeight="1">
      <c r="A39" s="825" t="s">
        <v>824</v>
      </c>
      <c r="B39" s="826"/>
      <c r="C39" s="826"/>
      <c r="D39" s="826"/>
      <c r="E39" s="826"/>
      <c r="F39" s="826"/>
      <c r="G39" s="826"/>
      <c r="H39" s="826"/>
      <c r="I39" s="826"/>
      <c r="J39" s="826"/>
      <c r="K39" s="826"/>
    </row>
    <row r="41" spans="1:11">
      <c r="A41" s="820" t="s">
        <v>8</v>
      </c>
      <c r="B41" s="820" t="s">
        <v>9</v>
      </c>
      <c r="C41" s="820" t="s">
        <v>33</v>
      </c>
      <c r="D41" s="820"/>
      <c r="E41" s="820"/>
      <c r="F41" s="820" t="s">
        <v>34</v>
      </c>
      <c r="G41" s="820"/>
      <c r="H41" s="820"/>
      <c r="I41" s="820" t="s">
        <v>10</v>
      </c>
      <c r="J41" s="820"/>
      <c r="K41" s="820"/>
    </row>
    <row r="42" spans="1:11" ht="22.9" customHeight="1">
      <c r="A42" s="820"/>
      <c r="B42" s="820"/>
      <c r="C42" s="261" t="s">
        <v>203</v>
      </c>
      <c r="D42" s="261" t="s">
        <v>141</v>
      </c>
      <c r="E42" s="261" t="s">
        <v>87</v>
      </c>
      <c r="F42" s="261" t="s">
        <v>203</v>
      </c>
      <c r="G42" s="261" t="s">
        <v>141</v>
      </c>
      <c r="H42" s="261" t="s">
        <v>87</v>
      </c>
      <c r="I42" s="261" t="s">
        <v>203</v>
      </c>
      <c r="J42" s="261" t="s">
        <v>141</v>
      </c>
      <c r="K42" s="261" t="s">
        <v>87</v>
      </c>
    </row>
    <row r="43" spans="1:11" s="271" customFormat="1" ht="14.25">
      <c r="A43" s="269">
        <v>1</v>
      </c>
      <c r="B43" s="270" t="s">
        <v>825</v>
      </c>
      <c r="C43" s="827"/>
      <c r="D43" s="827"/>
      <c r="E43" s="827"/>
      <c r="F43" s="827"/>
      <c r="G43" s="827"/>
      <c r="H43" s="827"/>
      <c r="I43" s="827"/>
      <c r="J43" s="827"/>
      <c r="K43" s="827"/>
    </row>
    <row r="44" spans="1:11" s="272" customFormat="1" ht="24">
      <c r="A44" s="273"/>
      <c r="B44" s="274" t="s">
        <v>826</v>
      </c>
      <c r="C44" s="275">
        <v>25000</v>
      </c>
      <c r="D44" s="275"/>
      <c r="E44" s="275">
        <f>C44+D44</f>
        <v>25000</v>
      </c>
      <c r="F44" s="275">
        <v>11613.6</v>
      </c>
      <c r="G44" s="275"/>
      <c r="H44" s="275">
        <f>F44+G44</f>
        <v>11613.6</v>
      </c>
      <c r="I44" s="276">
        <f>F44-C44</f>
        <v>-13386.4</v>
      </c>
      <c r="J44" s="276">
        <f>G44-D44</f>
        <v>0</v>
      </c>
      <c r="K44" s="276">
        <f>I44+J44</f>
        <v>-13386.4</v>
      </c>
    </row>
    <row r="45" spans="1:11" ht="15" customHeight="1">
      <c r="A45" s="828" t="s">
        <v>827</v>
      </c>
      <c r="B45" s="829"/>
      <c r="C45" s="829"/>
      <c r="D45" s="829"/>
      <c r="E45" s="829"/>
      <c r="F45" s="829"/>
      <c r="G45" s="829"/>
      <c r="H45" s="829"/>
      <c r="I45" s="829"/>
      <c r="J45" s="829"/>
      <c r="K45" s="829"/>
    </row>
    <row r="46" spans="1:11" s="271" customFormat="1" ht="14.25">
      <c r="A46" s="278" t="s">
        <v>107</v>
      </c>
      <c r="B46" s="278" t="s">
        <v>108</v>
      </c>
      <c r="C46" s="830"/>
      <c r="D46" s="830"/>
      <c r="E46" s="830"/>
      <c r="F46" s="830"/>
      <c r="G46" s="830"/>
      <c r="H46" s="830"/>
      <c r="I46" s="830"/>
      <c r="J46" s="830"/>
      <c r="K46" s="830"/>
    </row>
    <row r="47" spans="1:11" s="272" customFormat="1">
      <c r="A47" s="273"/>
      <c r="B47" s="274" t="s">
        <v>828</v>
      </c>
      <c r="C47" s="275">
        <v>1000</v>
      </c>
      <c r="D47" s="275"/>
      <c r="E47" s="275">
        <f>C47+D47</f>
        <v>1000</v>
      </c>
      <c r="F47" s="275">
        <v>1030</v>
      </c>
      <c r="G47" s="275"/>
      <c r="H47" s="275">
        <f>F47+G47</f>
        <v>1030</v>
      </c>
      <c r="I47" s="276">
        <f>F47-C47</f>
        <v>30</v>
      </c>
      <c r="J47" s="276">
        <f>G47-D47</f>
        <v>0</v>
      </c>
      <c r="K47" s="276">
        <f>I47+J47</f>
        <v>30</v>
      </c>
    </row>
    <row r="48" spans="1:11" s="272" customFormat="1">
      <c r="A48" s="273"/>
      <c r="B48" s="274" t="s">
        <v>829</v>
      </c>
      <c r="C48" s="275">
        <v>151</v>
      </c>
      <c r="D48" s="275"/>
      <c r="E48" s="275">
        <f>C48+D48</f>
        <v>151</v>
      </c>
      <c r="F48" s="275">
        <v>163</v>
      </c>
      <c r="G48" s="275"/>
      <c r="H48" s="275">
        <f>F48+G48</f>
        <v>163</v>
      </c>
      <c r="I48" s="276">
        <f>F48-C48</f>
        <v>12</v>
      </c>
      <c r="J48" s="276">
        <f>G48-D48</f>
        <v>0</v>
      </c>
      <c r="K48" s="276">
        <f>I48+J48</f>
        <v>12</v>
      </c>
    </row>
    <row r="49" spans="1:11" ht="15" customHeight="1">
      <c r="A49" s="828" t="s">
        <v>830</v>
      </c>
      <c r="B49" s="829"/>
      <c r="C49" s="829"/>
      <c r="D49" s="829"/>
      <c r="E49" s="829"/>
      <c r="F49" s="829"/>
      <c r="G49" s="829"/>
      <c r="H49" s="829"/>
      <c r="I49" s="829"/>
      <c r="J49" s="829"/>
      <c r="K49" s="829"/>
    </row>
    <row r="50" spans="1:11" s="271" customFormat="1" ht="14.25">
      <c r="A50" s="278" t="s">
        <v>109</v>
      </c>
      <c r="B50" s="278" t="s">
        <v>110</v>
      </c>
      <c r="C50" s="830"/>
      <c r="D50" s="830"/>
      <c r="E50" s="830"/>
      <c r="F50" s="830"/>
      <c r="G50" s="830"/>
      <c r="H50" s="830"/>
      <c r="I50" s="830"/>
      <c r="J50" s="830"/>
      <c r="K50" s="830"/>
    </row>
    <row r="51" spans="1:11" s="272" customFormat="1" ht="24">
      <c r="A51" s="273"/>
      <c r="B51" s="279" t="s">
        <v>831</v>
      </c>
      <c r="C51" s="275">
        <v>10</v>
      </c>
      <c r="D51" s="275"/>
      <c r="E51" s="275">
        <f t="shared" ref="E51" si="3">C51+D51</f>
        <v>10</v>
      </c>
      <c r="F51" s="275">
        <v>10</v>
      </c>
      <c r="G51" s="275"/>
      <c r="H51" s="275">
        <f t="shared" ref="H51" si="4">F51+G51</f>
        <v>10</v>
      </c>
      <c r="I51" s="276">
        <f>F51-C51</f>
        <v>0</v>
      </c>
      <c r="J51" s="276">
        <f>G51-D51</f>
        <v>0</v>
      </c>
      <c r="K51" s="276">
        <f>I51+J51</f>
        <v>0</v>
      </c>
    </row>
    <row r="52" spans="1:11" s="272" customFormat="1" ht="24">
      <c r="A52" s="273"/>
      <c r="B52" s="279" t="s">
        <v>832</v>
      </c>
      <c r="C52" s="275">
        <v>300</v>
      </c>
      <c r="D52" s="275"/>
      <c r="E52" s="275">
        <f>C52+D52</f>
        <v>300</v>
      </c>
      <c r="F52" s="275">
        <v>300</v>
      </c>
      <c r="G52" s="275"/>
      <c r="H52" s="275">
        <f>F52+G52</f>
        <v>300</v>
      </c>
      <c r="I52" s="276">
        <f t="shared" ref="I52:J57" si="5">F52-C52</f>
        <v>0</v>
      </c>
      <c r="J52" s="276">
        <f t="shared" si="5"/>
        <v>0</v>
      </c>
      <c r="K52" s="276">
        <f t="shared" ref="K52:K57" si="6">I52+J52</f>
        <v>0</v>
      </c>
    </row>
    <row r="53" spans="1:11" s="272" customFormat="1" ht="24">
      <c r="A53" s="273"/>
      <c r="B53" s="279" t="s">
        <v>833</v>
      </c>
      <c r="C53" s="275">
        <v>300</v>
      </c>
      <c r="D53" s="275"/>
      <c r="E53" s="275">
        <f>C53+D53</f>
        <v>300</v>
      </c>
      <c r="F53" s="275">
        <v>297</v>
      </c>
      <c r="G53" s="275"/>
      <c r="H53" s="275">
        <f>F53+G53</f>
        <v>297</v>
      </c>
      <c r="I53" s="276">
        <f t="shared" si="5"/>
        <v>-3</v>
      </c>
      <c r="J53" s="276">
        <f t="shared" si="5"/>
        <v>0</v>
      </c>
      <c r="K53" s="276">
        <f t="shared" si="6"/>
        <v>-3</v>
      </c>
    </row>
    <row r="54" spans="1:11" s="272" customFormat="1" ht="24">
      <c r="A54" s="273"/>
      <c r="B54" s="279" t="s">
        <v>834</v>
      </c>
      <c r="C54" s="275">
        <v>100</v>
      </c>
      <c r="D54" s="275"/>
      <c r="E54" s="275">
        <f t="shared" ref="E54" si="7">C54+D54</f>
        <v>100</v>
      </c>
      <c r="F54" s="275">
        <v>337</v>
      </c>
      <c r="G54" s="275"/>
      <c r="H54" s="275">
        <f t="shared" ref="H54" si="8">F54+G54</f>
        <v>337</v>
      </c>
      <c r="I54" s="276">
        <f t="shared" si="5"/>
        <v>237</v>
      </c>
      <c r="J54" s="276">
        <f t="shared" si="5"/>
        <v>0</v>
      </c>
      <c r="K54" s="276">
        <f t="shared" si="6"/>
        <v>237</v>
      </c>
    </row>
    <row r="55" spans="1:11" s="272" customFormat="1" ht="24">
      <c r="A55" s="273"/>
      <c r="B55" s="279" t="s">
        <v>835</v>
      </c>
      <c r="C55" s="275">
        <v>115</v>
      </c>
      <c r="D55" s="275"/>
      <c r="E55" s="275">
        <f>C55+D55</f>
        <v>115</v>
      </c>
      <c r="F55" s="275">
        <v>115</v>
      </c>
      <c r="G55" s="275"/>
      <c r="H55" s="275">
        <f>F55+G55</f>
        <v>115</v>
      </c>
      <c r="I55" s="276">
        <f t="shared" si="5"/>
        <v>0</v>
      </c>
      <c r="J55" s="276">
        <f t="shared" si="5"/>
        <v>0</v>
      </c>
      <c r="K55" s="276">
        <f t="shared" si="6"/>
        <v>0</v>
      </c>
    </row>
    <row r="56" spans="1:11" s="272" customFormat="1">
      <c r="A56" s="273"/>
      <c r="B56" s="279" t="s">
        <v>836</v>
      </c>
      <c r="C56" s="275">
        <v>15</v>
      </c>
      <c r="D56" s="275"/>
      <c r="E56" s="275">
        <f t="shared" ref="E56" si="9">C56+D56</f>
        <v>15</v>
      </c>
      <c r="F56" s="275">
        <v>6</v>
      </c>
      <c r="G56" s="275"/>
      <c r="H56" s="275">
        <f t="shared" ref="H56" si="10">F56+G56</f>
        <v>6</v>
      </c>
      <c r="I56" s="276">
        <f t="shared" si="5"/>
        <v>-9</v>
      </c>
      <c r="J56" s="276">
        <f t="shared" si="5"/>
        <v>0</v>
      </c>
      <c r="K56" s="276">
        <f t="shared" si="6"/>
        <v>-9</v>
      </c>
    </row>
    <row r="57" spans="1:11" s="272" customFormat="1">
      <c r="A57" s="273"/>
      <c r="B57" s="279" t="s">
        <v>837</v>
      </c>
      <c r="C57" s="275">
        <v>6</v>
      </c>
      <c r="D57" s="275"/>
      <c r="E57" s="275">
        <f>C57+D57</f>
        <v>6</v>
      </c>
      <c r="F57" s="275">
        <v>0</v>
      </c>
      <c r="G57" s="275"/>
      <c r="H57" s="275">
        <f>F57+G57</f>
        <v>0</v>
      </c>
      <c r="I57" s="276">
        <f t="shared" si="5"/>
        <v>-6</v>
      </c>
      <c r="J57" s="276">
        <f t="shared" si="5"/>
        <v>0</v>
      </c>
      <c r="K57" s="276">
        <f t="shared" si="6"/>
        <v>-6</v>
      </c>
    </row>
    <row r="58" spans="1:11" ht="28.35" customHeight="1">
      <c r="A58" s="828" t="s">
        <v>838</v>
      </c>
      <c r="B58" s="829"/>
      <c r="C58" s="829"/>
      <c r="D58" s="829"/>
      <c r="E58" s="829"/>
      <c r="F58" s="829"/>
      <c r="G58" s="829"/>
      <c r="H58" s="829"/>
      <c r="I58" s="829"/>
      <c r="J58" s="829"/>
      <c r="K58" s="829"/>
    </row>
    <row r="59" spans="1:11" s="271" customFormat="1" ht="14.25">
      <c r="A59" s="269">
        <v>4</v>
      </c>
      <c r="B59" s="270" t="s">
        <v>166</v>
      </c>
      <c r="C59" s="827"/>
      <c r="D59" s="827"/>
      <c r="E59" s="827"/>
      <c r="F59" s="827"/>
      <c r="G59" s="827"/>
      <c r="H59" s="827"/>
      <c r="I59" s="827"/>
      <c r="J59" s="827"/>
      <c r="K59" s="827"/>
    </row>
    <row r="60" spans="1:11" s="272" customFormat="1">
      <c r="A60" s="280"/>
      <c r="B60" s="281" t="s">
        <v>839</v>
      </c>
      <c r="C60" s="282">
        <v>7.0000000000000007E-2</v>
      </c>
      <c r="D60" s="282"/>
      <c r="E60" s="282">
        <f t="shared" ref="E60" si="11">C60+D60</f>
        <v>7.0000000000000007E-2</v>
      </c>
      <c r="F60" s="282">
        <v>7.0000000000000007E-2</v>
      </c>
      <c r="G60" s="282"/>
      <c r="H60" s="282">
        <f t="shared" ref="H60" si="12">F60+G60</f>
        <v>7.0000000000000007E-2</v>
      </c>
      <c r="I60" s="283">
        <f t="shared" ref="I60:J61" si="13">F60-C60</f>
        <v>0</v>
      </c>
      <c r="J60" s="283">
        <f t="shared" si="13"/>
        <v>0</v>
      </c>
      <c r="K60" s="283">
        <f t="shared" ref="K60:K61" si="14">I60+J60</f>
        <v>0</v>
      </c>
    </row>
    <row r="61" spans="1:11" s="272" customFormat="1">
      <c r="A61" s="280"/>
      <c r="B61" s="281" t="s">
        <v>840</v>
      </c>
      <c r="C61" s="282">
        <v>-2.9</v>
      </c>
      <c r="D61" s="282"/>
      <c r="E61" s="282">
        <f>C61+D61</f>
        <v>-2.9</v>
      </c>
      <c r="F61" s="282">
        <v>-2.9</v>
      </c>
      <c r="G61" s="282"/>
      <c r="H61" s="282">
        <f>F61+G61</f>
        <v>-2.9</v>
      </c>
      <c r="I61" s="283">
        <f t="shared" si="13"/>
        <v>0</v>
      </c>
      <c r="J61" s="283">
        <f t="shared" si="13"/>
        <v>0</v>
      </c>
      <c r="K61" s="283">
        <f t="shared" si="14"/>
        <v>0</v>
      </c>
    </row>
    <row r="62" spans="1:11" ht="19.5" customHeight="1">
      <c r="A62" s="832" t="s">
        <v>196</v>
      </c>
      <c r="B62" s="820"/>
      <c r="C62" s="820"/>
      <c r="D62" s="820"/>
      <c r="E62" s="820"/>
      <c r="F62" s="820"/>
      <c r="G62" s="820"/>
      <c r="H62" s="820"/>
      <c r="I62" s="820"/>
      <c r="J62" s="820"/>
      <c r="K62" s="820"/>
    </row>
    <row r="63" spans="1:11" ht="33" customHeight="1">
      <c r="A63" s="833" t="s">
        <v>118</v>
      </c>
      <c r="B63" s="834"/>
      <c r="C63" s="834"/>
      <c r="D63" s="834"/>
      <c r="E63" s="834"/>
      <c r="F63" s="834"/>
      <c r="G63" s="834"/>
      <c r="H63" s="834"/>
      <c r="I63" s="834"/>
      <c r="J63" s="834"/>
      <c r="K63" s="834"/>
    </row>
    <row r="64" spans="1:11" ht="14.45" customHeight="1">
      <c r="A64" s="835" t="s">
        <v>154</v>
      </c>
      <c r="B64" s="835"/>
      <c r="C64" s="835"/>
      <c r="D64" s="835"/>
      <c r="E64" s="835"/>
      <c r="F64" s="835"/>
      <c r="G64" s="835"/>
      <c r="H64" s="835"/>
      <c r="I64" s="835"/>
      <c r="J64" s="835"/>
      <c r="K64" s="835"/>
    </row>
    <row r="65" spans="1:11" ht="13.15" customHeight="1">
      <c r="A65" s="836" t="s">
        <v>119</v>
      </c>
      <c r="B65" s="836"/>
      <c r="C65" s="836"/>
      <c r="D65" s="836"/>
      <c r="E65" s="836"/>
      <c r="F65" s="836"/>
      <c r="G65" s="836"/>
      <c r="H65" s="836"/>
      <c r="I65" s="836"/>
      <c r="J65" s="836"/>
      <c r="K65" s="836"/>
    </row>
    <row r="66" spans="1:11" ht="18" customHeight="1">
      <c r="A66" s="835" t="s">
        <v>538</v>
      </c>
      <c r="B66" s="835"/>
      <c r="C66" s="835"/>
      <c r="D66" s="835"/>
      <c r="E66" s="835"/>
      <c r="F66" s="835"/>
      <c r="G66" s="835"/>
      <c r="H66" s="835"/>
      <c r="I66" s="835"/>
      <c r="J66" s="835"/>
      <c r="K66" s="835"/>
    </row>
    <row r="67" spans="1:11" ht="17.45" customHeight="1">
      <c r="A67" s="825" t="s">
        <v>841</v>
      </c>
      <c r="B67" s="826"/>
      <c r="C67" s="826"/>
      <c r="D67" s="826"/>
      <c r="E67" s="826"/>
      <c r="F67" s="826"/>
      <c r="G67" s="826"/>
      <c r="H67" s="826"/>
      <c r="I67" s="826"/>
      <c r="J67" s="826"/>
      <c r="K67" s="826"/>
    </row>
    <row r="68" spans="1:11" ht="28.5" customHeight="1">
      <c r="A68" s="820" t="s">
        <v>8</v>
      </c>
      <c r="B68" s="820" t="s">
        <v>9</v>
      </c>
      <c r="C68" s="821" t="s">
        <v>40</v>
      </c>
      <c r="D68" s="821"/>
      <c r="E68" s="821"/>
      <c r="F68" s="821" t="s">
        <v>41</v>
      </c>
      <c r="G68" s="821"/>
      <c r="H68" s="821"/>
      <c r="I68" s="837" t="s">
        <v>121</v>
      </c>
      <c r="J68" s="821"/>
      <c r="K68" s="821"/>
    </row>
    <row r="69" spans="1:11" s="262" customFormat="1" ht="20.65" customHeight="1">
      <c r="A69" s="820"/>
      <c r="B69" s="820"/>
      <c r="C69" s="261" t="s">
        <v>85</v>
      </c>
      <c r="D69" s="261" t="s">
        <v>86</v>
      </c>
      <c r="E69" s="261" t="s">
        <v>87</v>
      </c>
      <c r="F69" s="261" t="s">
        <v>85</v>
      </c>
      <c r="G69" s="261" t="s">
        <v>86</v>
      </c>
      <c r="H69" s="261" t="s">
        <v>87</v>
      </c>
      <c r="I69" s="261" t="s">
        <v>85</v>
      </c>
      <c r="J69" s="261" t="s">
        <v>86</v>
      </c>
      <c r="K69" s="261" t="s">
        <v>87</v>
      </c>
    </row>
    <row r="70" spans="1:11" ht="15">
      <c r="A70" s="273"/>
      <c r="B70" s="273" t="s">
        <v>42</v>
      </c>
      <c r="C70" s="88">
        <v>24.998740000000002</v>
      </c>
      <c r="D70" s="88"/>
      <c r="E70" s="88">
        <f>C70+D70</f>
        <v>24.998740000000002</v>
      </c>
      <c r="F70" s="88">
        <v>11.6136</v>
      </c>
      <c r="G70" s="88">
        <f>G16</f>
        <v>0</v>
      </c>
      <c r="H70" s="88">
        <f>F70+G70</f>
        <v>11.6136</v>
      </c>
      <c r="I70" s="284">
        <f>F70/C70*100</f>
        <v>46.456741419767553</v>
      </c>
      <c r="J70" s="284"/>
      <c r="K70" s="284">
        <f>H70/E70*100</f>
        <v>46.456741419767553</v>
      </c>
    </row>
    <row r="71" spans="1:11" ht="28.9" customHeight="1">
      <c r="A71" s="831" t="s">
        <v>842</v>
      </c>
      <c r="B71" s="831"/>
      <c r="C71" s="831"/>
      <c r="D71" s="831"/>
      <c r="E71" s="831"/>
      <c r="F71" s="831"/>
      <c r="G71" s="831"/>
      <c r="H71" s="831"/>
      <c r="I71" s="831"/>
      <c r="J71" s="831"/>
      <c r="K71" s="831"/>
    </row>
    <row r="72" spans="1:11" ht="15">
      <c r="A72" s="273"/>
      <c r="B72" s="273" t="s">
        <v>13</v>
      </c>
      <c r="C72" s="273"/>
      <c r="D72" s="273"/>
      <c r="E72" s="273"/>
      <c r="F72" s="285"/>
      <c r="G72" s="285"/>
      <c r="H72" s="285"/>
      <c r="I72" s="285"/>
      <c r="J72" s="285"/>
      <c r="K72" s="285"/>
    </row>
    <row r="73" spans="1:11" ht="21" customHeight="1">
      <c r="A73" s="286">
        <v>1</v>
      </c>
      <c r="B73" s="266" t="s">
        <v>823</v>
      </c>
      <c r="C73" s="88">
        <v>24998.7</v>
      </c>
      <c r="D73" s="88"/>
      <c r="E73" s="88">
        <f>C73+D73</f>
        <v>24998.7</v>
      </c>
      <c r="F73" s="88">
        <v>11613.6</v>
      </c>
      <c r="G73" s="88"/>
      <c r="H73" s="88">
        <f>F73+G73</f>
        <v>11613.6</v>
      </c>
      <c r="I73" s="255">
        <f>F73/C73*100</f>
        <v>46.456815754419232</v>
      </c>
      <c r="J73" s="255"/>
      <c r="K73" s="255">
        <f>H73/E73*100</f>
        <v>46.456815754419232</v>
      </c>
    </row>
    <row r="74" spans="1:11" ht="30.6" customHeight="1">
      <c r="A74" s="839" t="s">
        <v>124</v>
      </c>
      <c r="B74" s="821"/>
      <c r="C74" s="821"/>
      <c r="D74" s="821"/>
      <c r="E74" s="821"/>
      <c r="F74" s="821"/>
      <c r="G74" s="821"/>
      <c r="H74" s="821"/>
      <c r="I74" s="821"/>
      <c r="J74" s="821"/>
      <c r="K74" s="821"/>
    </row>
    <row r="75" spans="1:11" ht="15" customHeight="1">
      <c r="A75" s="840" t="s">
        <v>843</v>
      </c>
      <c r="B75" s="840"/>
      <c r="C75" s="840"/>
      <c r="D75" s="840"/>
      <c r="E75" s="840"/>
      <c r="F75" s="840"/>
      <c r="G75" s="840"/>
      <c r="H75" s="840"/>
      <c r="I75" s="840"/>
      <c r="J75" s="840"/>
      <c r="K75" s="840"/>
    </row>
    <row r="76" spans="1:11" s="271" customFormat="1" ht="14.25">
      <c r="A76" s="269" t="s">
        <v>105</v>
      </c>
      <c r="B76" s="269" t="s">
        <v>106</v>
      </c>
      <c r="C76" s="268"/>
      <c r="D76" s="268"/>
      <c r="E76" s="268"/>
      <c r="F76" s="268"/>
      <c r="G76" s="268"/>
      <c r="H76" s="268"/>
      <c r="I76" s="287"/>
      <c r="J76" s="287"/>
      <c r="K76" s="287"/>
    </row>
    <row r="77" spans="1:11" s="288" customFormat="1" ht="23.1" customHeight="1">
      <c r="A77" s="273"/>
      <c r="B77" s="274" t="s">
        <v>826</v>
      </c>
      <c r="C77" s="275"/>
      <c r="D77" s="275"/>
      <c r="E77" s="275">
        <f t="shared" ref="E77" si="15">C77+D77</f>
        <v>0</v>
      </c>
      <c r="F77" s="275">
        <v>11613.6</v>
      </c>
      <c r="G77" s="275"/>
      <c r="H77" s="275">
        <f t="shared" ref="H77" si="16">F77+G77</f>
        <v>11613.6</v>
      </c>
      <c r="I77" s="284"/>
      <c r="J77" s="284"/>
      <c r="K77" s="284"/>
    </row>
    <row r="78" spans="1:11" s="271" customFormat="1" ht="14.25">
      <c r="A78" s="269" t="s">
        <v>107</v>
      </c>
      <c r="B78" s="269" t="s">
        <v>108</v>
      </c>
      <c r="C78" s="289"/>
      <c r="D78" s="289"/>
      <c r="E78" s="289"/>
      <c r="F78" s="289"/>
      <c r="G78" s="289"/>
      <c r="H78" s="289"/>
      <c r="I78" s="284"/>
      <c r="J78" s="284"/>
      <c r="K78" s="284"/>
    </row>
    <row r="79" spans="1:11" s="290" customFormat="1" ht="19.149999999999999" customHeight="1">
      <c r="A79" s="273"/>
      <c r="B79" s="274" t="s">
        <v>828</v>
      </c>
      <c r="C79" s="275">
        <v>1000</v>
      </c>
      <c r="D79" s="275"/>
      <c r="E79" s="275">
        <f t="shared" ref="E79:E80" si="17">C79+D79</f>
        <v>1000</v>
      </c>
      <c r="F79" s="275">
        <v>1030</v>
      </c>
      <c r="G79" s="275"/>
      <c r="H79" s="275">
        <f t="shared" ref="H79:H80" si="18">F79+G79</f>
        <v>1030</v>
      </c>
      <c r="I79" s="284">
        <f t="shared" ref="I79:I91" si="19">F79/C79*100</f>
        <v>103</v>
      </c>
      <c r="J79" s="284"/>
      <c r="K79" s="284">
        <f t="shared" ref="K79:K91" si="20">H79/E79*100</f>
        <v>103</v>
      </c>
    </row>
    <row r="80" spans="1:11" s="290" customFormat="1" ht="19.149999999999999" customHeight="1">
      <c r="A80" s="273"/>
      <c r="B80" s="274" t="s">
        <v>829</v>
      </c>
      <c r="C80" s="275">
        <v>151</v>
      </c>
      <c r="D80" s="275"/>
      <c r="E80" s="275">
        <f t="shared" si="17"/>
        <v>151</v>
      </c>
      <c r="F80" s="275">
        <v>163</v>
      </c>
      <c r="G80" s="275"/>
      <c r="H80" s="275">
        <f t="shared" si="18"/>
        <v>163</v>
      </c>
      <c r="I80" s="284">
        <f t="shared" si="19"/>
        <v>107.94701986754967</v>
      </c>
      <c r="J80" s="284"/>
      <c r="K80" s="284">
        <f t="shared" si="20"/>
        <v>107.94701986754967</v>
      </c>
    </row>
    <row r="81" spans="1:11" s="292" customFormat="1" ht="14.25">
      <c r="A81" s="277" t="s">
        <v>109</v>
      </c>
      <c r="B81" s="277" t="s">
        <v>110</v>
      </c>
      <c r="C81" s="291"/>
      <c r="D81" s="291"/>
      <c r="E81" s="291"/>
      <c r="F81" s="291"/>
      <c r="G81" s="291"/>
      <c r="H81" s="291"/>
      <c r="I81" s="284"/>
      <c r="J81" s="284"/>
      <c r="K81" s="284"/>
    </row>
    <row r="82" spans="1:11" s="290" customFormat="1" ht="28.9" customHeight="1">
      <c r="A82" s="273"/>
      <c r="B82" s="279" t="s">
        <v>831</v>
      </c>
      <c r="C82" s="275">
        <v>10</v>
      </c>
      <c r="D82" s="275"/>
      <c r="E82" s="275">
        <f t="shared" ref="E82:E88" si="21">C82+D82</f>
        <v>10</v>
      </c>
      <c r="F82" s="275">
        <v>10</v>
      </c>
      <c r="G82" s="275"/>
      <c r="H82" s="275">
        <f t="shared" ref="H82:H88" si="22">F82+G82</f>
        <v>10</v>
      </c>
      <c r="I82" s="284">
        <f t="shared" si="19"/>
        <v>100</v>
      </c>
      <c r="J82" s="284"/>
      <c r="K82" s="284">
        <f t="shared" si="20"/>
        <v>100</v>
      </c>
    </row>
    <row r="83" spans="1:11" s="290" customFormat="1" ht="28.9" customHeight="1">
      <c r="A83" s="273"/>
      <c r="B83" s="279" t="s">
        <v>832</v>
      </c>
      <c r="C83" s="275">
        <v>300</v>
      </c>
      <c r="D83" s="275"/>
      <c r="E83" s="275">
        <f t="shared" si="21"/>
        <v>300</v>
      </c>
      <c r="F83" s="275">
        <v>300</v>
      </c>
      <c r="G83" s="275"/>
      <c r="H83" s="275">
        <f t="shared" si="22"/>
        <v>300</v>
      </c>
      <c r="I83" s="284">
        <f t="shared" si="19"/>
        <v>100</v>
      </c>
      <c r="J83" s="284"/>
      <c r="K83" s="284">
        <f t="shared" si="20"/>
        <v>100</v>
      </c>
    </row>
    <row r="84" spans="1:11" s="290" customFormat="1" ht="28.9" customHeight="1">
      <c r="A84" s="273"/>
      <c r="B84" s="279" t="s">
        <v>844</v>
      </c>
      <c r="C84" s="275"/>
      <c r="D84" s="275"/>
      <c r="E84" s="275">
        <f t="shared" si="21"/>
        <v>0</v>
      </c>
      <c r="F84" s="275">
        <v>297</v>
      </c>
      <c r="G84" s="275"/>
      <c r="H84" s="275">
        <f t="shared" si="22"/>
        <v>297</v>
      </c>
      <c r="I84" s="284"/>
      <c r="J84" s="284"/>
      <c r="K84" s="284"/>
    </row>
    <row r="85" spans="1:11" s="290" customFormat="1" ht="28.9" customHeight="1">
      <c r="A85" s="273"/>
      <c r="B85" s="279" t="s">
        <v>834</v>
      </c>
      <c r="C85" s="275">
        <v>100</v>
      </c>
      <c r="D85" s="275"/>
      <c r="E85" s="275">
        <f t="shared" si="21"/>
        <v>100</v>
      </c>
      <c r="F85" s="275">
        <v>337</v>
      </c>
      <c r="G85" s="275"/>
      <c r="H85" s="275">
        <f t="shared" si="22"/>
        <v>337</v>
      </c>
      <c r="I85" s="284">
        <f t="shared" si="19"/>
        <v>337</v>
      </c>
      <c r="J85" s="284"/>
      <c r="K85" s="284">
        <f t="shared" si="20"/>
        <v>337</v>
      </c>
    </row>
    <row r="86" spans="1:11" s="290" customFormat="1" ht="28.9" customHeight="1">
      <c r="A86" s="273"/>
      <c r="B86" s="279" t="s">
        <v>835</v>
      </c>
      <c r="C86" s="275">
        <v>115</v>
      </c>
      <c r="D86" s="275"/>
      <c r="E86" s="275">
        <f t="shared" si="21"/>
        <v>115</v>
      </c>
      <c r="F86" s="275">
        <v>115</v>
      </c>
      <c r="G86" s="275"/>
      <c r="H86" s="275">
        <f t="shared" si="22"/>
        <v>115</v>
      </c>
      <c r="I86" s="284">
        <f t="shared" si="19"/>
        <v>100</v>
      </c>
      <c r="J86" s="284"/>
      <c r="K86" s="284">
        <f t="shared" si="20"/>
        <v>100</v>
      </c>
    </row>
    <row r="87" spans="1:11" s="290" customFormat="1" ht="17.45" customHeight="1">
      <c r="A87" s="273"/>
      <c r="B87" s="279" t="s">
        <v>836</v>
      </c>
      <c r="C87" s="275">
        <v>15</v>
      </c>
      <c r="D87" s="275"/>
      <c r="E87" s="275">
        <f t="shared" si="21"/>
        <v>15</v>
      </c>
      <c r="F87" s="275">
        <v>6</v>
      </c>
      <c r="G87" s="275"/>
      <c r="H87" s="275">
        <f t="shared" si="22"/>
        <v>6</v>
      </c>
      <c r="I87" s="284">
        <f t="shared" si="19"/>
        <v>40</v>
      </c>
      <c r="J87" s="284"/>
      <c r="K87" s="284">
        <f t="shared" si="20"/>
        <v>40</v>
      </c>
    </row>
    <row r="88" spans="1:11" s="290" customFormat="1" ht="17.45" customHeight="1">
      <c r="A88" s="273"/>
      <c r="B88" s="279" t="s">
        <v>837</v>
      </c>
      <c r="C88" s="275">
        <v>6</v>
      </c>
      <c r="D88" s="275"/>
      <c r="E88" s="275">
        <f t="shared" si="21"/>
        <v>6</v>
      </c>
      <c r="F88" s="275">
        <v>0</v>
      </c>
      <c r="G88" s="275"/>
      <c r="H88" s="275">
        <f t="shared" si="22"/>
        <v>0</v>
      </c>
      <c r="I88" s="284">
        <f t="shared" si="19"/>
        <v>0</v>
      </c>
      <c r="J88" s="284"/>
      <c r="K88" s="284">
        <f t="shared" si="20"/>
        <v>0</v>
      </c>
    </row>
    <row r="89" spans="1:11" s="292" customFormat="1" ht="14.25">
      <c r="A89" s="277">
        <v>4</v>
      </c>
      <c r="B89" s="293" t="s">
        <v>166</v>
      </c>
      <c r="C89" s="291"/>
      <c r="D89" s="291"/>
      <c r="E89" s="291"/>
      <c r="F89" s="291"/>
      <c r="G89" s="291"/>
      <c r="H89" s="291"/>
      <c r="I89" s="284"/>
      <c r="J89" s="284"/>
      <c r="K89" s="284"/>
    </row>
    <row r="90" spans="1:11" s="290" customFormat="1" ht="24.6" customHeight="1">
      <c r="A90" s="273"/>
      <c r="B90" s="274" t="s">
        <v>839</v>
      </c>
      <c r="C90" s="275">
        <v>7.0000000000000007E-2</v>
      </c>
      <c r="D90" s="275"/>
      <c r="E90" s="275">
        <f>C90+D90</f>
        <v>7.0000000000000007E-2</v>
      </c>
      <c r="F90" s="275">
        <v>7.0000000000000007E-2</v>
      </c>
      <c r="G90" s="275"/>
      <c r="H90" s="275">
        <f>F90+G90</f>
        <v>7.0000000000000007E-2</v>
      </c>
      <c r="I90" s="284">
        <f t="shared" si="19"/>
        <v>100</v>
      </c>
      <c r="J90" s="284"/>
      <c r="K90" s="284">
        <f t="shared" si="20"/>
        <v>100</v>
      </c>
    </row>
    <row r="91" spans="1:11" s="290" customFormat="1">
      <c r="A91" s="273"/>
      <c r="B91" s="274" t="s">
        <v>840</v>
      </c>
      <c r="C91" s="275">
        <v>-2.9</v>
      </c>
      <c r="D91" s="275"/>
      <c r="E91" s="275">
        <f t="shared" ref="E91" si="23">C91+D91</f>
        <v>-2.9</v>
      </c>
      <c r="F91" s="275">
        <v>-2.9</v>
      </c>
      <c r="G91" s="275"/>
      <c r="H91" s="275">
        <f t="shared" ref="H91" si="24">F91+G91</f>
        <v>-2.9</v>
      </c>
      <c r="I91" s="284">
        <f t="shared" si="19"/>
        <v>100</v>
      </c>
      <c r="J91" s="284"/>
      <c r="K91" s="284">
        <f t="shared" si="20"/>
        <v>100</v>
      </c>
    </row>
    <row r="92" spans="1:11" ht="17.45" customHeight="1">
      <c r="A92" s="839" t="s">
        <v>123</v>
      </c>
      <c r="B92" s="839"/>
      <c r="C92" s="839"/>
      <c r="D92" s="839"/>
      <c r="E92" s="839"/>
      <c r="F92" s="839"/>
      <c r="G92" s="839"/>
      <c r="H92" s="839"/>
      <c r="I92" s="839"/>
      <c r="J92" s="839"/>
      <c r="K92" s="839"/>
    </row>
    <row r="93" spans="1:11" ht="18.75" customHeight="1">
      <c r="A93" s="840" t="s">
        <v>845</v>
      </c>
      <c r="B93" s="840"/>
      <c r="C93" s="840"/>
      <c r="D93" s="840"/>
      <c r="E93" s="840"/>
      <c r="F93" s="840"/>
      <c r="G93" s="840"/>
      <c r="H93" s="840"/>
      <c r="I93" s="840"/>
      <c r="J93" s="840"/>
      <c r="K93" s="840"/>
    </row>
    <row r="94" spans="1:11" ht="14.1" customHeight="1">
      <c r="A94" s="841" t="s">
        <v>125</v>
      </c>
      <c r="B94" s="841"/>
      <c r="C94" s="841"/>
      <c r="D94" s="841"/>
      <c r="E94" s="841"/>
      <c r="F94" s="841"/>
      <c r="G94" s="841"/>
      <c r="H94" s="841"/>
      <c r="I94" s="841"/>
      <c r="J94" s="841"/>
      <c r="K94" s="841"/>
    </row>
    <row r="95" spans="1:11" ht="29.45" customHeight="1">
      <c r="A95" s="835" t="s">
        <v>846</v>
      </c>
      <c r="B95" s="835"/>
      <c r="C95" s="835"/>
      <c r="D95" s="835"/>
      <c r="E95" s="835"/>
      <c r="F95" s="835"/>
      <c r="G95" s="835"/>
      <c r="H95" s="835"/>
      <c r="I95" s="835"/>
      <c r="J95" s="835"/>
      <c r="K95" s="835"/>
    </row>
    <row r="96" spans="1:11" ht="15" customHeight="1">
      <c r="A96" s="825" t="s">
        <v>143</v>
      </c>
      <c r="B96" s="826"/>
      <c r="C96" s="826"/>
      <c r="D96" s="826"/>
      <c r="E96" s="826"/>
      <c r="F96" s="826"/>
      <c r="G96" s="826"/>
      <c r="H96" s="826"/>
      <c r="I96" s="826"/>
      <c r="J96" s="826"/>
      <c r="K96" s="826"/>
    </row>
    <row r="97" spans="1:8" ht="72">
      <c r="A97" s="265" t="s">
        <v>44</v>
      </c>
      <c r="B97" s="265" t="s">
        <v>9</v>
      </c>
      <c r="C97" s="267" t="s">
        <v>127</v>
      </c>
      <c r="D97" s="267" t="s">
        <v>128</v>
      </c>
      <c r="E97" s="267" t="s">
        <v>129</v>
      </c>
      <c r="F97" s="267" t="s">
        <v>102</v>
      </c>
      <c r="G97" s="267" t="s">
        <v>130</v>
      </c>
      <c r="H97" s="267" t="s">
        <v>131</v>
      </c>
    </row>
    <row r="98" spans="1:8" ht="15">
      <c r="A98" s="265" t="s">
        <v>6</v>
      </c>
      <c r="B98" s="265" t="s">
        <v>19</v>
      </c>
      <c r="C98" s="265" t="s">
        <v>29</v>
      </c>
      <c r="D98" s="265" t="s">
        <v>38</v>
      </c>
      <c r="E98" s="265" t="s">
        <v>37</v>
      </c>
      <c r="F98" s="265" t="s">
        <v>45</v>
      </c>
      <c r="G98" s="265" t="s">
        <v>36</v>
      </c>
      <c r="H98" s="265" t="s">
        <v>46</v>
      </c>
    </row>
    <row r="99" spans="1:8" ht="15">
      <c r="A99" s="265" t="s">
        <v>47</v>
      </c>
      <c r="B99" s="265" t="s">
        <v>48</v>
      </c>
      <c r="C99" s="265" t="s">
        <v>12</v>
      </c>
      <c r="D99" s="294"/>
      <c r="E99" s="294"/>
      <c r="F99" s="294">
        <f>E99-D99</f>
        <v>0</v>
      </c>
      <c r="G99" s="265" t="s">
        <v>12</v>
      </c>
      <c r="H99" s="265" t="s">
        <v>12</v>
      </c>
    </row>
    <row r="100" spans="1:8" ht="15">
      <c r="A100" s="265"/>
      <c r="B100" s="265" t="s">
        <v>49</v>
      </c>
      <c r="C100" s="265" t="s">
        <v>12</v>
      </c>
      <c r="D100" s="294"/>
      <c r="E100" s="294"/>
      <c r="F100" s="294">
        <f t="shared" ref="F100:F101" si="25">E100-D100</f>
        <v>0</v>
      </c>
      <c r="G100" s="265" t="s">
        <v>12</v>
      </c>
      <c r="H100" s="265" t="s">
        <v>12</v>
      </c>
    </row>
    <row r="101" spans="1:8" ht="30">
      <c r="A101" s="265"/>
      <c r="B101" s="265" t="s">
        <v>50</v>
      </c>
      <c r="C101" s="265" t="s">
        <v>12</v>
      </c>
      <c r="D101" s="294"/>
      <c r="E101" s="294"/>
      <c r="F101" s="294">
        <f t="shared" si="25"/>
        <v>0</v>
      </c>
      <c r="G101" s="265" t="s">
        <v>12</v>
      </c>
      <c r="H101" s="265" t="s">
        <v>12</v>
      </c>
    </row>
    <row r="102" spans="1:8" ht="15">
      <c r="A102" s="265"/>
      <c r="B102" s="265" t="s">
        <v>51</v>
      </c>
      <c r="C102" s="265" t="s">
        <v>12</v>
      </c>
      <c r="D102" s="294"/>
      <c r="E102" s="294"/>
      <c r="F102" s="294"/>
      <c r="G102" s="265" t="s">
        <v>12</v>
      </c>
      <c r="H102" s="265" t="s">
        <v>12</v>
      </c>
    </row>
    <row r="103" spans="1:8" ht="15">
      <c r="A103" s="265"/>
      <c r="B103" s="265" t="s">
        <v>52</v>
      </c>
      <c r="C103" s="265" t="s">
        <v>12</v>
      </c>
      <c r="D103" s="265"/>
      <c r="E103" s="265"/>
      <c r="F103" s="265"/>
      <c r="G103" s="265" t="s">
        <v>12</v>
      </c>
      <c r="H103" s="265" t="s">
        <v>12</v>
      </c>
    </row>
    <row r="104" spans="1:8">
      <c r="A104" s="842" t="s">
        <v>155</v>
      </c>
      <c r="B104" s="820"/>
      <c r="C104" s="820"/>
      <c r="D104" s="820"/>
      <c r="E104" s="820"/>
      <c r="F104" s="820"/>
      <c r="G104" s="820"/>
      <c r="H104" s="820"/>
    </row>
    <row r="105" spans="1:8" ht="15">
      <c r="A105" s="265" t="s">
        <v>19</v>
      </c>
      <c r="B105" s="265" t="s">
        <v>54</v>
      </c>
      <c r="C105" s="265" t="s">
        <v>12</v>
      </c>
      <c r="D105" s="294"/>
      <c r="E105" s="294"/>
      <c r="F105" s="294">
        <f t="shared" ref="F105" si="26">E105-D105</f>
        <v>0</v>
      </c>
      <c r="G105" s="265" t="s">
        <v>12</v>
      </c>
      <c r="H105" s="265" t="s">
        <v>12</v>
      </c>
    </row>
    <row r="106" spans="1:8">
      <c r="A106" s="842" t="s">
        <v>156</v>
      </c>
      <c r="B106" s="820"/>
      <c r="C106" s="820"/>
      <c r="D106" s="820"/>
      <c r="E106" s="820"/>
      <c r="F106" s="820"/>
      <c r="G106" s="820"/>
      <c r="H106" s="820"/>
    </row>
    <row r="107" spans="1:8">
      <c r="A107" s="820" t="s">
        <v>56</v>
      </c>
      <c r="B107" s="820"/>
      <c r="C107" s="820"/>
      <c r="D107" s="820"/>
      <c r="E107" s="820"/>
      <c r="F107" s="820"/>
      <c r="G107" s="820"/>
      <c r="H107" s="820"/>
    </row>
    <row r="108" spans="1:8" ht="15">
      <c r="A108" s="265" t="s">
        <v>21</v>
      </c>
      <c r="B108" s="265" t="s">
        <v>57</v>
      </c>
      <c r="C108" s="265"/>
      <c r="D108" s="265"/>
      <c r="E108" s="265"/>
      <c r="F108" s="265"/>
      <c r="G108" s="265"/>
      <c r="H108" s="265"/>
    </row>
    <row r="109" spans="1:8" ht="15">
      <c r="A109" s="265"/>
      <c r="B109" s="265" t="s">
        <v>58</v>
      </c>
      <c r="C109" s="265"/>
      <c r="D109" s="294"/>
      <c r="E109" s="294"/>
      <c r="F109" s="294">
        <f t="shared" ref="F109" si="27">E109-D109</f>
        <v>0</v>
      </c>
      <c r="G109" s="294"/>
      <c r="H109" s="265"/>
    </row>
    <row r="110" spans="1:8" ht="13.5" thickBot="1">
      <c r="A110" s="843" t="s">
        <v>59</v>
      </c>
      <c r="B110" s="844"/>
      <c r="C110" s="844"/>
      <c r="D110" s="844"/>
      <c r="E110" s="844"/>
      <c r="F110" s="844"/>
      <c r="G110" s="844"/>
      <c r="H110" s="845"/>
    </row>
    <row r="111" spans="1:8" ht="30">
      <c r="A111" s="265"/>
      <c r="B111" s="266" t="s">
        <v>157</v>
      </c>
      <c r="C111" s="265"/>
      <c r="D111" s="294"/>
      <c r="E111" s="294"/>
      <c r="F111" s="294">
        <f t="shared" ref="F111" si="28">E111-D111</f>
        <v>0</v>
      </c>
      <c r="G111" s="294"/>
      <c r="H111" s="265"/>
    </row>
    <row r="112" spans="1:8" ht="30">
      <c r="A112" s="265"/>
      <c r="B112" s="265" t="s">
        <v>61</v>
      </c>
      <c r="C112" s="265"/>
      <c r="D112" s="265"/>
      <c r="E112" s="265"/>
      <c r="F112" s="265"/>
      <c r="G112" s="265"/>
      <c r="H112" s="265"/>
    </row>
    <row r="113" spans="1:11" ht="30">
      <c r="A113" s="265" t="s">
        <v>22</v>
      </c>
      <c r="B113" s="265" t="s">
        <v>62</v>
      </c>
      <c r="C113" s="265" t="s">
        <v>12</v>
      </c>
      <c r="D113" s="265"/>
      <c r="E113" s="265"/>
      <c r="F113" s="265"/>
      <c r="G113" s="265" t="s">
        <v>12</v>
      </c>
      <c r="H113" s="265" t="s">
        <v>12</v>
      </c>
    </row>
    <row r="114" spans="1:11" ht="22.9" customHeight="1">
      <c r="A114" s="838" t="s">
        <v>132</v>
      </c>
      <c r="B114" s="838"/>
      <c r="C114" s="838"/>
      <c r="D114" s="838"/>
      <c r="E114" s="838"/>
      <c r="F114" s="838"/>
      <c r="G114" s="838"/>
      <c r="H114" s="838"/>
      <c r="I114" s="838"/>
      <c r="J114" s="838"/>
      <c r="K114" s="838"/>
    </row>
    <row r="115" spans="1:11" ht="14.45" customHeight="1">
      <c r="A115" s="838" t="s">
        <v>847</v>
      </c>
      <c r="B115" s="838"/>
      <c r="C115" s="838"/>
      <c r="D115" s="838"/>
      <c r="E115" s="838"/>
      <c r="F115" s="838"/>
      <c r="G115" s="838"/>
      <c r="H115" s="838"/>
      <c r="I115" s="838"/>
      <c r="J115" s="838"/>
      <c r="K115" s="838"/>
    </row>
    <row r="116" spans="1:11" ht="18" customHeight="1">
      <c r="A116" s="838" t="s">
        <v>133</v>
      </c>
      <c r="B116" s="826"/>
      <c r="C116" s="826"/>
      <c r="D116" s="826"/>
      <c r="E116" s="826"/>
      <c r="F116" s="826"/>
      <c r="G116" s="826"/>
      <c r="H116" s="826"/>
      <c r="I116" s="826"/>
      <c r="J116" s="826"/>
      <c r="K116" s="826"/>
    </row>
    <row r="117" spans="1:11" ht="32.1" customHeight="1">
      <c r="A117" s="846" t="s">
        <v>848</v>
      </c>
      <c r="B117" s="835"/>
      <c r="C117" s="835"/>
      <c r="D117" s="835"/>
      <c r="E117" s="835"/>
      <c r="F117" s="835"/>
      <c r="G117" s="835"/>
      <c r="H117" s="835"/>
      <c r="I117" s="835"/>
      <c r="J117" s="835"/>
      <c r="K117" s="835"/>
    </row>
    <row r="118" spans="1:11" ht="18" customHeight="1">
      <c r="A118" s="838" t="s">
        <v>849</v>
      </c>
      <c r="B118" s="838"/>
      <c r="C118" s="838"/>
      <c r="D118" s="838"/>
      <c r="E118" s="838"/>
      <c r="F118" s="838"/>
      <c r="G118" s="838"/>
      <c r="H118" s="838"/>
      <c r="I118" s="838"/>
      <c r="J118" s="838"/>
      <c r="K118" s="838"/>
    </row>
    <row r="119" spans="1:11" ht="14.45" customHeight="1">
      <c r="A119" s="838" t="s">
        <v>850</v>
      </c>
      <c r="B119" s="838"/>
      <c r="C119" s="838"/>
      <c r="D119" s="838"/>
      <c r="E119" s="838"/>
      <c r="F119" s="838"/>
      <c r="G119" s="838"/>
      <c r="H119" s="838"/>
      <c r="I119" s="838"/>
      <c r="J119" s="838"/>
      <c r="K119" s="838"/>
    </row>
    <row r="120" spans="1:11" ht="15.6" customHeight="1">
      <c r="A120" s="838" t="s">
        <v>851</v>
      </c>
      <c r="B120" s="838"/>
      <c r="C120" s="838"/>
      <c r="D120" s="838"/>
      <c r="E120" s="838"/>
      <c r="F120" s="838"/>
      <c r="G120" s="838"/>
      <c r="H120" s="838"/>
      <c r="I120" s="838"/>
      <c r="J120" s="838"/>
      <c r="K120" s="838"/>
    </row>
    <row r="121" spans="1:11" ht="39" customHeight="1">
      <c r="A121" s="295"/>
      <c r="B121" s="295"/>
      <c r="C121" s="295"/>
      <c r="D121" s="295"/>
      <c r="E121" s="295"/>
      <c r="F121" s="295"/>
      <c r="G121" s="295"/>
      <c r="H121" s="295"/>
      <c r="I121" s="295"/>
      <c r="J121" s="295"/>
      <c r="K121" s="295"/>
    </row>
    <row r="122" spans="1:11" s="2" customFormat="1" ht="34.5" customHeight="1">
      <c r="B122" s="24" t="s">
        <v>495</v>
      </c>
      <c r="C122" s="24"/>
      <c r="D122" s="24"/>
      <c r="E122" s="552" t="s">
        <v>496</v>
      </c>
      <c r="F122" s="552"/>
      <c r="G122" s="552"/>
    </row>
  </sheetData>
  <mergeCells count="72">
    <mergeCell ref="E122:G122"/>
    <mergeCell ref="A115:K115"/>
    <mergeCell ref="A116:K116"/>
    <mergeCell ref="A117:K117"/>
    <mergeCell ref="A118:K118"/>
    <mergeCell ref="A119:K119"/>
    <mergeCell ref="A120:K120"/>
    <mergeCell ref="A114:K114"/>
    <mergeCell ref="A74:K74"/>
    <mergeCell ref="A75:K75"/>
    <mergeCell ref="A92:K92"/>
    <mergeCell ref="A93:K93"/>
    <mergeCell ref="A94:K94"/>
    <mergeCell ref="A95:K95"/>
    <mergeCell ref="A96:K96"/>
    <mergeCell ref="A104:H104"/>
    <mergeCell ref="A106:H106"/>
    <mergeCell ref="A107:H107"/>
    <mergeCell ref="A110:H110"/>
    <mergeCell ref="A71:K71"/>
    <mergeCell ref="A62:K62"/>
    <mergeCell ref="A63:K63"/>
    <mergeCell ref="A64:K64"/>
    <mergeCell ref="A65:K65"/>
    <mergeCell ref="A66:K66"/>
    <mergeCell ref="A67:K67"/>
    <mergeCell ref="A68:A69"/>
    <mergeCell ref="B68:B69"/>
    <mergeCell ref="C68:E68"/>
    <mergeCell ref="F68:H68"/>
    <mergeCell ref="I68:K68"/>
    <mergeCell ref="C59:E59"/>
    <mergeCell ref="F59:H59"/>
    <mergeCell ref="I59:K59"/>
    <mergeCell ref="C43:E43"/>
    <mergeCell ref="F43:H43"/>
    <mergeCell ref="I43:K43"/>
    <mergeCell ref="A45:K45"/>
    <mergeCell ref="C46:E46"/>
    <mergeCell ref="F46:H46"/>
    <mergeCell ref="I46:K46"/>
    <mergeCell ref="A49:K49"/>
    <mergeCell ref="C50:E50"/>
    <mergeCell ref="F50:H50"/>
    <mergeCell ref="I50:K50"/>
    <mergeCell ref="A58:K58"/>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83" fitToHeight="4" orientation="landscape" r:id="rId1"/>
  <rowBreaks count="4" manualBreakCount="4">
    <brk id="25" max="16383" man="1"/>
    <brk id="66" max="16383" man="1"/>
    <brk id="80" max="16383" man="1"/>
    <brk id="96" max="10" man="1"/>
  </rowBreaks>
</worksheet>
</file>

<file path=xl/worksheets/sheet11.xml><?xml version="1.0" encoding="utf-8"?>
<worksheet xmlns="http://schemas.openxmlformats.org/spreadsheetml/2006/main" xmlns:r="http://schemas.openxmlformats.org/officeDocument/2006/relationships">
  <sheetPr>
    <pageSetUpPr fitToPage="1"/>
  </sheetPr>
  <dimension ref="A1:K107"/>
  <sheetViews>
    <sheetView view="pageBreakPreview" zoomScale="89" zoomScaleNormal="100" zoomScaleSheetLayoutView="89" workbookViewId="0">
      <selection activeCell="D120" sqref="D120"/>
    </sheetView>
  </sheetViews>
  <sheetFormatPr defaultColWidth="9" defaultRowHeight="12.75"/>
  <cols>
    <col min="1" max="1" width="9.28515625" style="329" bestFit="1" customWidth="1"/>
    <col min="2" max="2" width="22.85546875" style="329" customWidth="1"/>
    <col min="3" max="3" width="12.5703125" style="329" bestFit="1" customWidth="1"/>
    <col min="4" max="4" width="9" style="329"/>
    <col min="5" max="6" width="12.5703125" style="329" bestFit="1" customWidth="1"/>
    <col min="7" max="7" width="9" style="329"/>
    <col min="8" max="8" width="12.5703125" style="329" bestFit="1" customWidth="1"/>
    <col min="9" max="9" width="11.5703125" style="329" bestFit="1" customWidth="1"/>
    <col min="10" max="10" width="9.28515625" style="329" bestFit="1" customWidth="1"/>
    <col min="11" max="11" width="11.5703125" style="329" bestFit="1" customWidth="1"/>
    <col min="12" max="16384" width="9" style="329"/>
  </cols>
  <sheetData>
    <row r="1" spans="1:11">
      <c r="A1" s="328"/>
      <c r="B1" s="328"/>
      <c r="C1" s="328"/>
      <c r="D1" s="328"/>
      <c r="E1" s="328"/>
      <c r="F1" s="328"/>
      <c r="G1" s="328"/>
      <c r="H1" s="848" t="s">
        <v>63</v>
      </c>
      <c r="I1" s="848"/>
      <c r="J1" s="848"/>
      <c r="K1" s="848"/>
    </row>
    <row r="2" spans="1:11">
      <c r="A2" s="328"/>
      <c r="B2" s="328"/>
      <c r="C2" s="328"/>
      <c r="D2" s="328"/>
      <c r="E2" s="328"/>
      <c r="F2" s="328"/>
      <c r="G2" s="328"/>
      <c r="H2" s="848" t="s">
        <v>64</v>
      </c>
      <c r="I2" s="848"/>
      <c r="J2" s="848"/>
      <c r="K2" s="848"/>
    </row>
    <row r="3" spans="1:11" ht="18.75">
      <c r="A3" s="847" t="s">
        <v>791</v>
      </c>
      <c r="B3" s="847"/>
      <c r="C3" s="847"/>
      <c r="D3" s="847"/>
      <c r="E3" s="847"/>
      <c r="F3" s="847"/>
      <c r="G3" s="847"/>
      <c r="H3" s="847"/>
      <c r="I3" s="847"/>
      <c r="J3" s="847"/>
      <c r="K3" s="847"/>
    </row>
    <row r="4" spans="1:11" ht="18.75">
      <c r="A4" s="330" t="s">
        <v>65</v>
      </c>
      <c r="B4" s="330" t="s">
        <v>66</v>
      </c>
      <c r="C4" s="330"/>
      <c r="D4" s="847" t="s">
        <v>67</v>
      </c>
      <c r="E4" s="847"/>
      <c r="F4" s="847"/>
      <c r="G4" s="847"/>
      <c r="H4" s="847"/>
      <c r="I4" s="847"/>
      <c r="J4" s="847"/>
      <c r="K4" s="847"/>
    </row>
    <row r="5" spans="1:11" ht="18.75">
      <c r="A5" s="331"/>
      <c r="B5" s="331" t="s">
        <v>68</v>
      </c>
      <c r="C5" s="331"/>
      <c r="D5" s="849" t="s">
        <v>69</v>
      </c>
      <c r="E5" s="849"/>
      <c r="F5" s="849"/>
      <c r="G5" s="849"/>
      <c r="H5" s="849"/>
      <c r="I5" s="849"/>
      <c r="J5" s="849"/>
      <c r="K5" s="849"/>
    </row>
    <row r="6" spans="1:11" ht="18.75">
      <c r="A6" s="330" t="s">
        <v>70</v>
      </c>
      <c r="B6" s="330" t="s">
        <v>71</v>
      </c>
      <c r="C6" s="330"/>
      <c r="D6" s="847" t="s">
        <v>67</v>
      </c>
      <c r="E6" s="847"/>
      <c r="F6" s="847"/>
      <c r="G6" s="847"/>
      <c r="H6" s="847"/>
      <c r="I6" s="847"/>
      <c r="J6" s="847"/>
      <c r="K6" s="847"/>
    </row>
    <row r="7" spans="1:11" ht="18.75">
      <c r="A7" s="328"/>
      <c r="B7" s="331" t="s">
        <v>68</v>
      </c>
      <c r="C7" s="328"/>
      <c r="D7" s="849" t="s">
        <v>72</v>
      </c>
      <c r="E7" s="849"/>
      <c r="F7" s="849"/>
      <c r="G7" s="849"/>
      <c r="H7" s="849"/>
      <c r="I7" s="849"/>
      <c r="J7" s="849"/>
      <c r="K7" s="849"/>
    </row>
    <row r="8" spans="1:11" ht="18.75">
      <c r="A8" s="330" t="s">
        <v>73</v>
      </c>
      <c r="B8" s="330" t="s">
        <v>1009</v>
      </c>
      <c r="C8" s="330" t="s">
        <v>793</v>
      </c>
      <c r="D8" s="852" t="s">
        <v>1010</v>
      </c>
      <c r="E8" s="852"/>
      <c r="F8" s="852"/>
      <c r="G8" s="852"/>
      <c r="H8" s="852"/>
      <c r="I8" s="852"/>
      <c r="J8" s="852"/>
      <c r="K8" s="852"/>
    </row>
    <row r="9" spans="1:11" ht="18.75">
      <c r="A9" s="330"/>
      <c r="B9" s="331" t="s">
        <v>68</v>
      </c>
      <c r="C9" s="332" t="s">
        <v>77</v>
      </c>
      <c r="D9" s="331"/>
      <c r="E9" s="331"/>
      <c r="F9" s="331"/>
      <c r="G9" s="331"/>
      <c r="H9" s="331"/>
      <c r="I9" s="331"/>
      <c r="J9" s="331"/>
      <c r="K9" s="331"/>
    </row>
    <row r="10" spans="1:11" ht="37.5">
      <c r="A10" s="330" t="s">
        <v>78</v>
      </c>
      <c r="B10" s="330" t="s">
        <v>79</v>
      </c>
      <c r="C10" s="853" t="s">
        <v>1011</v>
      </c>
      <c r="D10" s="853"/>
      <c r="E10" s="853"/>
      <c r="F10" s="853"/>
      <c r="G10" s="853"/>
      <c r="H10" s="853"/>
      <c r="I10" s="853"/>
      <c r="J10" s="853"/>
      <c r="K10" s="853"/>
    </row>
    <row r="11" spans="1:11" ht="18.75">
      <c r="A11" s="330" t="s">
        <v>80</v>
      </c>
      <c r="B11" s="854" t="s">
        <v>81</v>
      </c>
      <c r="C11" s="854"/>
      <c r="D11" s="854"/>
      <c r="E11" s="854"/>
      <c r="F11" s="854"/>
      <c r="G11" s="854"/>
      <c r="H11" s="854"/>
      <c r="I11" s="854"/>
      <c r="J11" s="854"/>
      <c r="K11" s="854"/>
    </row>
    <row r="12" spans="1:11" ht="18.75" customHeight="1">
      <c r="A12" s="855" t="s">
        <v>990</v>
      </c>
      <c r="B12" s="856"/>
      <c r="C12" s="856"/>
      <c r="D12" s="856"/>
      <c r="E12" s="856"/>
      <c r="F12" s="856"/>
      <c r="G12" s="856"/>
      <c r="H12" s="856"/>
      <c r="I12" s="856"/>
      <c r="J12" s="856"/>
      <c r="K12" s="856"/>
    </row>
    <row r="13" spans="1:11" ht="18.75" customHeight="1">
      <c r="A13" s="850" t="s">
        <v>0</v>
      </c>
      <c r="B13" s="850" t="s">
        <v>1</v>
      </c>
      <c r="C13" s="851" t="s">
        <v>2</v>
      </c>
      <c r="D13" s="851"/>
      <c r="E13" s="851"/>
      <c r="F13" s="851" t="s">
        <v>3</v>
      </c>
      <c r="G13" s="851"/>
      <c r="H13" s="851"/>
      <c r="I13" s="851" t="s">
        <v>4</v>
      </c>
      <c r="J13" s="851"/>
      <c r="K13" s="851"/>
    </row>
    <row r="14" spans="1:11" ht="22.5">
      <c r="A14" s="850"/>
      <c r="B14" s="850"/>
      <c r="C14" s="333" t="s">
        <v>85</v>
      </c>
      <c r="D14" s="333" t="s">
        <v>86</v>
      </c>
      <c r="E14" s="333" t="s">
        <v>87</v>
      </c>
      <c r="F14" s="333" t="s">
        <v>85</v>
      </c>
      <c r="G14" s="333" t="s">
        <v>88</v>
      </c>
      <c r="H14" s="333" t="s">
        <v>87</v>
      </c>
      <c r="I14" s="333" t="s">
        <v>89</v>
      </c>
      <c r="J14" s="333" t="s">
        <v>90</v>
      </c>
      <c r="K14" s="333" t="s">
        <v>87</v>
      </c>
    </row>
    <row r="15" spans="1:11">
      <c r="A15" s="333"/>
      <c r="B15" s="333"/>
      <c r="C15" s="333" t="s">
        <v>91</v>
      </c>
      <c r="D15" s="333" t="s">
        <v>92</v>
      </c>
      <c r="E15" s="333" t="s">
        <v>93</v>
      </c>
      <c r="F15" s="333" t="s">
        <v>94</v>
      </c>
      <c r="G15" s="333" t="s">
        <v>95</v>
      </c>
      <c r="H15" s="333" t="s">
        <v>96</v>
      </c>
      <c r="I15" s="333" t="s">
        <v>97</v>
      </c>
      <c r="J15" s="333" t="s">
        <v>98</v>
      </c>
      <c r="K15" s="333" t="s">
        <v>99</v>
      </c>
    </row>
    <row r="16" spans="1:11" ht="31.7" customHeight="1">
      <c r="A16" s="334" t="s">
        <v>6</v>
      </c>
      <c r="B16" s="335" t="s">
        <v>142</v>
      </c>
      <c r="C16" s="162">
        <v>4260.9282700000003</v>
      </c>
      <c r="D16" s="162"/>
      <c r="E16" s="162">
        <f>C16+D16</f>
        <v>4260.9282700000003</v>
      </c>
      <c r="F16" s="162">
        <v>4242.0023000000001</v>
      </c>
      <c r="G16" s="162"/>
      <c r="H16" s="162">
        <f>F16+G16</f>
        <v>4242.0023000000001</v>
      </c>
      <c r="I16" s="162">
        <f>F16-C16</f>
        <v>-18.925970000000234</v>
      </c>
      <c r="J16" s="162"/>
      <c r="K16" s="162">
        <f>I16+J16</f>
        <v>-18.925970000000234</v>
      </c>
    </row>
    <row r="17" spans="1:11" ht="20.25" customHeight="1">
      <c r="A17" s="855" t="s">
        <v>822</v>
      </c>
      <c r="B17" s="856"/>
      <c r="C17" s="856"/>
      <c r="D17" s="856"/>
      <c r="E17" s="856"/>
      <c r="F17" s="856"/>
      <c r="G17" s="856"/>
      <c r="H17" s="856"/>
      <c r="I17" s="856"/>
      <c r="J17" s="856"/>
      <c r="K17" s="856"/>
    </row>
    <row r="18" spans="1:11" ht="15.75">
      <c r="A18" s="336"/>
      <c r="B18" s="336" t="s">
        <v>7</v>
      </c>
      <c r="C18" s="336"/>
      <c r="D18" s="336"/>
      <c r="E18" s="336"/>
      <c r="F18" s="336"/>
      <c r="G18" s="336"/>
      <c r="H18" s="336"/>
      <c r="I18" s="336"/>
      <c r="J18" s="336"/>
      <c r="K18" s="336"/>
    </row>
    <row r="19" spans="1:11" ht="108.75" customHeight="1">
      <c r="A19" s="334">
        <v>1</v>
      </c>
      <c r="B19" s="337" t="s">
        <v>1012</v>
      </c>
      <c r="C19" s="162">
        <f>C16</f>
        <v>4260.9282700000003</v>
      </c>
      <c r="D19" s="162"/>
      <c r="E19" s="162">
        <f>C19+D19</f>
        <v>4260.9282700000003</v>
      </c>
      <c r="F19" s="162">
        <f>F16</f>
        <v>4242.0023000000001</v>
      </c>
      <c r="G19" s="162"/>
      <c r="H19" s="162">
        <f>F19+G19</f>
        <v>4242.0023000000001</v>
      </c>
      <c r="I19" s="162">
        <f>F19-C19</f>
        <v>-18.925970000000234</v>
      </c>
      <c r="J19" s="88"/>
      <c r="K19" s="88">
        <f t="shared" ref="K19" si="0">I19+J19</f>
        <v>-18.925970000000234</v>
      </c>
    </row>
    <row r="20" spans="1:11" ht="24" customHeight="1">
      <c r="A20" s="855" t="s">
        <v>992</v>
      </c>
      <c r="B20" s="856"/>
      <c r="C20" s="856"/>
      <c r="D20" s="856"/>
      <c r="E20" s="856"/>
      <c r="F20" s="856"/>
      <c r="G20" s="856"/>
      <c r="H20" s="856"/>
      <c r="I20" s="856"/>
      <c r="J20" s="856"/>
      <c r="K20" s="856"/>
    </row>
    <row r="21" spans="1:11" ht="36">
      <c r="A21" s="336" t="s">
        <v>8</v>
      </c>
      <c r="B21" s="336" t="s">
        <v>9</v>
      </c>
      <c r="C21" s="338" t="s">
        <v>100</v>
      </c>
      <c r="D21" s="338" t="s">
        <v>101</v>
      </c>
      <c r="E21" s="338" t="s">
        <v>102</v>
      </c>
      <c r="F21" s="328"/>
      <c r="G21" s="328"/>
      <c r="H21" s="328"/>
      <c r="I21" s="328"/>
      <c r="J21" s="328"/>
      <c r="K21" s="328"/>
    </row>
    <row r="22" spans="1:11" ht="30">
      <c r="A22" s="336" t="s">
        <v>6</v>
      </c>
      <c r="B22" s="336" t="s">
        <v>11</v>
      </c>
      <c r="C22" s="336" t="s">
        <v>12</v>
      </c>
      <c r="D22" s="336"/>
      <c r="E22" s="336" t="s">
        <v>12</v>
      </c>
      <c r="F22" s="328"/>
      <c r="G22" s="328"/>
      <c r="H22" s="328"/>
      <c r="I22" s="328"/>
      <c r="J22" s="328"/>
      <c r="K22" s="328"/>
    </row>
    <row r="23" spans="1:11" ht="15">
      <c r="A23" s="336"/>
      <c r="B23" s="336" t="s">
        <v>13</v>
      </c>
      <c r="C23" s="336"/>
      <c r="D23" s="336"/>
      <c r="E23" s="336"/>
      <c r="F23" s="328"/>
      <c r="G23" s="328"/>
      <c r="H23" s="328"/>
      <c r="I23" s="328"/>
      <c r="J23" s="328"/>
      <c r="K23" s="328"/>
    </row>
    <row r="24" spans="1:11" ht="15">
      <c r="A24" s="336" t="s">
        <v>14</v>
      </c>
      <c r="B24" s="336" t="s">
        <v>15</v>
      </c>
      <c r="C24" s="336" t="s">
        <v>12</v>
      </c>
      <c r="D24" s="336"/>
      <c r="E24" s="336" t="s">
        <v>12</v>
      </c>
      <c r="F24" s="328"/>
      <c r="G24" s="328"/>
      <c r="H24" s="328"/>
      <c r="I24" s="328"/>
      <c r="J24" s="328"/>
      <c r="K24" s="328"/>
    </row>
    <row r="25" spans="1:11" ht="15">
      <c r="A25" s="336" t="s">
        <v>16</v>
      </c>
      <c r="B25" s="336" t="s">
        <v>17</v>
      </c>
      <c r="C25" s="336" t="s">
        <v>12</v>
      </c>
      <c r="D25" s="336"/>
      <c r="E25" s="336" t="s">
        <v>12</v>
      </c>
      <c r="F25" s="328"/>
      <c r="G25" s="328"/>
      <c r="H25" s="328"/>
      <c r="I25" s="328"/>
      <c r="J25" s="328"/>
      <c r="K25" s="328"/>
    </row>
    <row r="26" spans="1:11">
      <c r="A26" s="850" t="s">
        <v>18</v>
      </c>
      <c r="B26" s="850"/>
      <c r="C26" s="850"/>
      <c r="D26" s="850"/>
      <c r="E26" s="850"/>
      <c r="F26" s="328"/>
      <c r="G26" s="328"/>
      <c r="H26" s="328"/>
      <c r="I26" s="328"/>
      <c r="J26" s="328"/>
      <c r="K26" s="328"/>
    </row>
    <row r="27" spans="1:11" ht="15">
      <c r="A27" s="336" t="s">
        <v>19</v>
      </c>
      <c r="B27" s="336" t="s">
        <v>20</v>
      </c>
      <c r="C27" s="339"/>
      <c r="D27" s="339"/>
      <c r="E27" s="339">
        <f t="shared" ref="E27" si="1">SUM(E29:E32)</f>
        <v>0</v>
      </c>
      <c r="F27" s="328"/>
      <c r="G27" s="328"/>
      <c r="H27" s="328"/>
      <c r="I27" s="328"/>
      <c r="J27" s="328"/>
      <c r="K27" s="328"/>
    </row>
    <row r="28" spans="1:11" ht="15">
      <c r="A28" s="336"/>
      <c r="B28" s="336" t="s">
        <v>13</v>
      </c>
      <c r="C28" s="339"/>
      <c r="D28" s="339"/>
      <c r="E28" s="339"/>
      <c r="F28" s="328"/>
      <c r="G28" s="328"/>
      <c r="H28" s="328"/>
      <c r="I28" s="328"/>
      <c r="J28" s="328"/>
      <c r="K28" s="328"/>
    </row>
    <row r="29" spans="1:11" ht="15">
      <c r="A29" s="336" t="s">
        <v>21</v>
      </c>
      <c r="B29" s="336" t="s">
        <v>15</v>
      </c>
      <c r="C29" s="339"/>
      <c r="D29" s="339"/>
      <c r="E29" s="339">
        <f>C29-D29</f>
        <v>0</v>
      </c>
      <c r="F29" s="328"/>
      <c r="G29" s="328"/>
      <c r="H29" s="328"/>
      <c r="I29" s="328"/>
      <c r="J29" s="328"/>
      <c r="K29" s="328"/>
    </row>
    <row r="30" spans="1:11" ht="15">
      <c r="A30" s="336" t="s">
        <v>22</v>
      </c>
      <c r="B30" s="336" t="s">
        <v>23</v>
      </c>
      <c r="C30" s="339"/>
      <c r="D30" s="339"/>
      <c r="E30" s="339">
        <f t="shared" ref="E30:E32" si="2">C30-D30</f>
        <v>0</v>
      </c>
      <c r="F30" s="328"/>
      <c r="G30" s="328"/>
      <c r="H30" s="328"/>
      <c r="I30" s="328"/>
      <c r="J30" s="328"/>
      <c r="K30" s="328"/>
    </row>
    <row r="31" spans="1:11" ht="15">
      <c r="A31" s="336" t="s">
        <v>24</v>
      </c>
      <c r="B31" s="336" t="s">
        <v>25</v>
      </c>
      <c r="C31" s="339"/>
      <c r="D31" s="339"/>
      <c r="E31" s="339">
        <f t="shared" si="2"/>
        <v>0</v>
      </c>
      <c r="F31" s="328"/>
      <c r="G31" s="328"/>
      <c r="H31" s="328"/>
      <c r="I31" s="328"/>
      <c r="J31" s="328"/>
      <c r="K31" s="328"/>
    </row>
    <row r="32" spans="1:11" ht="15">
      <c r="A32" s="336" t="s">
        <v>26</v>
      </c>
      <c r="B32" s="336" t="s">
        <v>27</v>
      </c>
      <c r="C32" s="339"/>
      <c r="D32" s="339"/>
      <c r="E32" s="339">
        <f t="shared" si="2"/>
        <v>0</v>
      </c>
      <c r="F32" s="328"/>
      <c r="G32" s="328"/>
      <c r="H32" s="328"/>
      <c r="I32" s="328"/>
      <c r="J32" s="328"/>
      <c r="K32" s="328"/>
    </row>
    <row r="33" spans="1:11">
      <c r="A33" s="850" t="s">
        <v>28</v>
      </c>
      <c r="B33" s="850"/>
      <c r="C33" s="850"/>
      <c r="D33" s="850"/>
      <c r="E33" s="850"/>
      <c r="F33" s="328"/>
      <c r="G33" s="328"/>
      <c r="H33" s="328"/>
      <c r="I33" s="328"/>
      <c r="J33" s="328"/>
      <c r="K33" s="328"/>
    </row>
    <row r="34" spans="1:11" ht="15">
      <c r="A34" s="336" t="s">
        <v>29</v>
      </c>
      <c r="B34" s="336" t="s">
        <v>30</v>
      </c>
      <c r="C34" s="336" t="s">
        <v>12</v>
      </c>
      <c r="D34" s="336"/>
      <c r="E34" s="336"/>
      <c r="F34" s="328"/>
      <c r="G34" s="328"/>
      <c r="H34" s="328"/>
      <c r="I34" s="328"/>
      <c r="J34" s="328"/>
      <c r="K34" s="328"/>
    </row>
    <row r="35" spans="1:11" ht="15">
      <c r="A35" s="336"/>
      <c r="B35" s="336" t="s">
        <v>13</v>
      </c>
      <c r="C35" s="336"/>
      <c r="D35" s="336"/>
      <c r="E35" s="336"/>
      <c r="F35" s="328"/>
      <c r="G35" s="328"/>
      <c r="H35" s="328"/>
      <c r="I35" s="328"/>
      <c r="J35" s="328"/>
      <c r="K35" s="328"/>
    </row>
    <row r="36" spans="1:11" ht="15">
      <c r="A36" s="336" t="s">
        <v>31</v>
      </c>
      <c r="B36" s="336" t="s">
        <v>15</v>
      </c>
      <c r="C36" s="336" t="s">
        <v>12</v>
      </c>
      <c r="D36" s="336"/>
      <c r="E36" s="336"/>
      <c r="F36" s="328"/>
      <c r="G36" s="328"/>
      <c r="H36" s="328"/>
      <c r="I36" s="328"/>
      <c r="J36" s="328"/>
      <c r="K36" s="328"/>
    </row>
    <row r="37" spans="1:11" ht="15">
      <c r="A37" s="336" t="s">
        <v>32</v>
      </c>
      <c r="B37" s="336" t="s">
        <v>27</v>
      </c>
      <c r="C37" s="336" t="s">
        <v>12</v>
      </c>
      <c r="D37" s="336"/>
      <c r="E37" s="336"/>
      <c r="F37" s="328"/>
      <c r="G37" s="328"/>
      <c r="H37" s="328"/>
      <c r="I37" s="328"/>
      <c r="J37" s="328"/>
      <c r="K37" s="328"/>
    </row>
    <row r="38" spans="1:11">
      <c r="A38" s="328"/>
      <c r="B38" s="328"/>
      <c r="C38" s="328"/>
      <c r="D38" s="328"/>
      <c r="E38" s="328"/>
      <c r="F38" s="328"/>
      <c r="G38" s="328"/>
      <c r="H38" s="328"/>
      <c r="I38" s="328"/>
      <c r="J38" s="328"/>
      <c r="K38" s="328"/>
    </row>
    <row r="39" spans="1:11" ht="18" customHeight="1">
      <c r="A39" s="855" t="s">
        <v>798</v>
      </c>
      <c r="B39" s="856"/>
      <c r="C39" s="856"/>
      <c r="D39" s="856"/>
      <c r="E39" s="856"/>
      <c r="F39" s="856"/>
      <c r="G39" s="856"/>
      <c r="H39" s="856"/>
      <c r="I39" s="856"/>
      <c r="J39" s="856"/>
      <c r="K39" s="856"/>
    </row>
    <row r="40" spans="1:11">
      <c r="A40" s="328"/>
      <c r="B40" s="328"/>
      <c r="C40" s="328"/>
      <c r="D40" s="328"/>
      <c r="E40" s="328"/>
      <c r="F40" s="328"/>
      <c r="G40" s="328"/>
      <c r="H40" s="328"/>
      <c r="I40" s="328"/>
      <c r="J40" s="328"/>
      <c r="K40" s="328"/>
    </row>
    <row r="41" spans="1:11">
      <c r="A41" s="850" t="s">
        <v>8</v>
      </c>
      <c r="B41" s="850" t="s">
        <v>9</v>
      </c>
      <c r="C41" s="850" t="s">
        <v>33</v>
      </c>
      <c r="D41" s="850"/>
      <c r="E41" s="850"/>
      <c r="F41" s="850" t="s">
        <v>34</v>
      </c>
      <c r="G41" s="850"/>
      <c r="H41" s="850"/>
      <c r="I41" s="850" t="s">
        <v>10</v>
      </c>
      <c r="J41" s="850"/>
      <c r="K41" s="850"/>
    </row>
    <row r="42" spans="1:11" ht="22.5">
      <c r="A42" s="850"/>
      <c r="B42" s="850"/>
      <c r="C42" s="333" t="s">
        <v>203</v>
      </c>
      <c r="D42" s="333" t="s">
        <v>141</v>
      </c>
      <c r="E42" s="333" t="s">
        <v>87</v>
      </c>
      <c r="F42" s="333" t="s">
        <v>203</v>
      </c>
      <c r="G42" s="333" t="s">
        <v>141</v>
      </c>
      <c r="H42" s="333" t="s">
        <v>87</v>
      </c>
      <c r="I42" s="333" t="s">
        <v>203</v>
      </c>
      <c r="J42" s="333" t="s">
        <v>141</v>
      </c>
      <c r="K42" s="333" t="s">
        <v>87</v>
      </c>
    </row>
    <row r="43" spans="1:11" ht="14.25">
      <c r="A43" s="340" t="s">
        <v>105</v>
      </c>
      <c r="B43" s="340" t="s">
        <v>106</v>
      </c>
      <c r="C43" s="857"/>
      <c r="D43" s="857"/>
      <c r="E43" s="857"/>
      <c r="F43" s="857"/>
      <c r="G43" s="857"/>
      <c r="H43" s="857"/>
      <c r="I43" s="857"/>
      <c r="J43" s="857"/>
      <c r="K43" s="857"/>
    </row>
    <row r="44" spans="1:11" ht="72.75" customHeight="1">
      <c r="A44" s="336"/>
      <c r="B44" s="341" t="s">
        <v>1013</v>
      </c>
      <c r="C44" s="339">
        <v>4260928.2699999996</v>
      </c>
      <c r="D44" s="339"/>
      <c r="E44" s="339">
        <f t="shared" ref="E44" si="3">C44+D44</f>
        <v>4260928.2699999996</v>
      </c>
      <c r="F44" s="339">
        <v>4242002.3</v>
      </c>
      <c r="G44" s="339"/>
      <c r="H44" s="339">
        <f>F44+G44</f>
        <v>4242002.3</v>
      </c>
      <c r="I44" s="339">
        <f t="shared" ref="I44:J44" si="4">F44-C44</f>
        <v>-18925.969999999739</v>
      </c>
      <c r="J44" s="339">
        <f t="shared" si="4"/>
        <v>0</v>
      </c>
      <c r="K44" s="339">
        <f t="shared" ref="K44" si="5">I44+J44</f>
        <v>-18925.969999999739</v>
      </c>
    </row>
    <row r="45" spans="1:11" ht="19.5" customHeight="1">
      <c r="A45" s="858" t="s">
        <v>994</v>
      </c>
      <c r="B45" s="850"/>
      <c r="C45" s="850"/>
      <c r="D45" s="850"/>
      <c r="E45" s="850"/>
      <c r="F45" s="850"/>
      <c r="G45" s="850"/>
      <c r="H45" s="850"/>
      <c r="I45" s="850"/>
      <c r="J45" s="850"/>
      <c r="K45" s="850"/>
    </row>
    <row r="46" spans="1:11" ht="14.25">
      <c r="A46" s="340" t="s">
        <v>107</v>
      </c>
      <c r="B46" s="340" t="s">
        <v>108</v>
      </c>
      <c r="C46" s="857"/>
      <c r="D46" s="857"/>
      <c r="E46" s="857"/>
      <c r="F46" s="857"/>
      <c r="G46" s="857"/>
      <c r="H46" s="857"/>
      <c r="I46" s="857"/>
      <c r="J46" s="857"/>
      <c r="K46" s="857"/>
    </row>
    <row r="47" spans="1:11" ht="76.5" customHeight="1">
      <c r="A47" s="336"/>
      <c r="B47" s="341" t="s">
        <v>1014</v>
      </c>
      <c r="C47" s="339">
        <v>529</v>
      </c>
      <c r="D47" s="339"/>
      <c r="E47" s="339">
        <f>C47+D47</f>
        <v>529</v>
      </c>
      <c r="F47" s="339">
        <v>529</v>
      </c>
      <c r="G47" s="339"/>
      <c r="H47" s="339">
        <f>F47+G47</f>
        <v>529</v>
      </c>
      <c r="I47" s="339">
        <f t="shared" ref="I47:J47" si="6">F47-C47</f>
        <v>0</v>
      </c>
      <c r="J47" s="339">
        <f t="shared" si="6"/>
        <v>0</v>
      </c>
      <c r="K47" s="339">
        <f>I47+J47</f>
        <v>0</v>
      </c>
    </row>
    <row r="48" spans="1:11" ht="16.350000000000001" customHeight="1">
      <c r="A48" s="858" t="s">
        <v>323</v>
      </c>
      <c r="B48" s="850"/>
      <c r="C48" s="850"/>
      <c r="D48" s="850"/>
      <c r="E48" s="850"/>
      <c r="F48" s="850"/>
      <c r="G48" s="850"/>
      <c r="H48" s="850"/>
      <c r="I48" s="850"/>
      <c r="J48" s="850"/>
      <c r="K48" s="850"/>
    </row>
    <row r="49" spans="1:11" ht="14.25">
      <c r="A49" s="340" t="s">
        <v>109</v>
      </c>
      <c r="B49" s="340" t="s">
        <v>110</v>
      </c>
      <c r="C49" s="857"/>
      <c r="D49" s="857"/>
      <c r="E49" s="857"/>
      <c r="F49" s="857"/>
      <c r="G49" s="857"/>
      <c r="H49" s="857"/>
      <c r="I49" s="857"/>
      <c r="J49" s="857"/>
      <c r="K49" s="857"/>
    </row>
    <row r="50" spans="1:11" ht="36">
      <c r="A50" s="336"/>
      <c r="B50" s="341" t="s">
        <v>1015</v>
      </c>
      <c r="C50" s="339">
        <v>99.69</v>
      </c>
      <c r="D50" s="339"/>
      <c r="E50" s="339">
        <f t="shared" ref="E50:E51" si="7">C50+D50</f>
        <v>99.69</v>
      </c>
      <c r="F50" s="339">
        <v>99.25</v>
      </c>
      <c r="G50" s="339"/>
      <c r="H50" s="339">
        <f t="shared" ref="H50:H51" si="8">F50+G50</f>
        <v>99.25</v>
      </c>
      <c r="I50" s="339">
        <f t="shared" ref="I50:J51" si="9">F50-C50</f>
        <v>-0.43999999999999773</v>
      </c>
      <c r="J50" s="339">
        <f t="shared" si="9"/>
        <v>0</v>
      </c>
      <c r="K50" s="339">
        <f t="shared" ref="K50:K51" si="10">I50+J50</f>
        <v>-0.43999999999999773</v>
      </c>
    </row>
    <row r="51" spans="1:11" ht="36">
      <c r="A51" s="336"/>
      <c r="B51" s="341" t="s">
        <v>1016</v>
      </c>
      <c r="C51" s="339">
        <v>8054.68</v>
      </c>
      <c r="D51" s="339"/>
      <c r="E51" s="339">
        <f t="shared" si="7"/>
        <v>8054.68</v>
      </c>
      <c r="F51" s="339">
        <v>8018.91</v>
      </c>
      <c r="G51" s="339"/>
      <c r="H51" s="339">
        <f t="shared" si="8"/>
        <v>8018.91</v>
      </c>
      <c r="I51" s="339">
        <f t="shared" si="9"/>
        <v>-35.770000000000437</v>
      </c>
      <c r="J51" s="339">
        <f t="shared" si="9"/>
        <v>0</v>
      </c>
      <c r="K51" s="339">
        <f t="shared" si="10"/>
        <v>-35.770000000000437</v>
      </c>
    </row>
    <row r="52" spans="1:11">
      <c r="A52" s="858" t="s">
        <v>196</v>
      </c>
      <c r="B52" s="850"/>
      <c r="C52" s="850"/>
      <c r="D52" s="850"/>
      <c r="E52" s="850"/>
      <c r="F52" s="850"/>
      <c r="G52" s="850"/>
      <c r="H52" s="850"/>
      <c r="I52" s="850"/>
      <c r="J52" s="850"/>
      <c r="K52" s="850"/>
    </row>
    <row r="53" spans="1:11" ht="14.25">
      <c r="A53" s="340">
        <v>4</v>
      </c>
      <c r="B53" s="342" t="s">
        <v>166</v>
      </c>
      <c r="C53" s="857"/>
      <c r="D53" s="857"/>
      <c r="E53" s="857"/>
      <c r="F53" s="857"/>
      <c r="G53" s="857"/>
      <c r="H53" s="857"/>
      <c r="I53" s="857"/>
      <c r="J53" s="857"/>
      <c r="K53" s="857"/>
    </row>
    <row r="54" spans="1:11" ht="36">
      <c r="A54" s="336"/>
      <c r="B54" s="341" t="s">
        <v>1017</v>
      </c>
      <c r="C54" s="339">
        <v>107.52</v>
      </c>
      <c r="D54" s="339"/>
      <c r="E54" s="339">
        <f t="shared" ref="E54" si="11">C54+D54</f>
        <v>107.52</v>
      </c>
      <c r="F54" s="339">
        <v>107.52</v>
      </c>
      <c r="G54" s="339"/>
      <c r="H54" s="339">
        <f t="shared" ref="H54" si="12">F54+G54</f>
        <v>107.52</v>
      </c>
      <c r="I54" s="339">
        <f t="shared" ref="I54:J54" si="13">F54-C54</f>
        <v>0</v>
      </c>
      <c r="J54" s="339">
        <f t="shared" si="13"/>
        <v>0</v>
      </c>
      <c r="K54" s="339">
        <f t="shared" ref="K54" si="14">I54+J54</f>
        <v>0</v>
      </c>
    </row>
    <row r="55" spans="1:11" ht="33.950000000000003" customHeight="1">
      <c r="A55" s="858" t="s">
        <v>1018</v>
      </c>
      <c r="B55" s="850"/>
      <c r="C55" s="850"/>
      <c r="D55" s="850"/>
      <c r="E55" s="850"/>
      <c r="F55" s="850"/>
      <c r="G55" s="850"/>
      <c r="H55" s="850"/>
      <c r="I55" s="850"/>
      <c r="J55" s="850"/>
      <c r="K55" s="850"/>
    </row>
    <row r="56" spans="1:11" ht="19.5" customHeight="1">
      <c r="A56" s="860" t="s">
        <v>118</v>
      </c>
      <c r="B56" s="861"/>
      <c r="C56" s="861"/>
      <c r="D56" s="861"/>
      <c r="E56" s="861"/>
      <c r="F56" s="861"/>
      <c r="G56" s="861"/>
      <c r="H56" s="861"/>
      <c r="I56" s="861"/>
      <c r="J56" s="861"/>
      <c r="K56" s="861"/>
    </row>
    <row r="57" spans="1:11" ht="15.6" customHeight="1">
      <c r="A57" s="862" t="s">
        <v>154</v>
      </c>
      <c r="B57" s="862"/>
      <c r="C57" s="862"/>
      <c r="D57" s="862"/>
      <c r="E57" s="862"/>
      <c r="F57" s="862"/>
      <c r="G57" s="862"/>
      <c r="H57" s="862"/>
      <c r="I57" s="862"/>
      <c r="J57" s="862"/>
      <c r="K57" s="862"/>
    </row>
    <row r="58" spans="1:11" ht="14.25">
      <c r="A58" s="863" t="s">
        <v>119</v>
      </c>
      <c r="B58" s="863"/>
      <c r="C58" s="863"/>
      <c r="D58" s="863"/>
      <c r="E58" s="863"/>
      <c r="F58" s="863"/>
      <c r="G58" s="863"/>
      <c r="H58" s="863"/>
      <c r="I58" s="863"/>
      <c r="J58" s="863"/>
      <c r="K58" s="863"/>
    </row>
    <row r="59" spans="1:11" ht="16.5" customHeight="1">
      <c r="A59" s="862" t="s">
        <v>538</v>
      </c>
      <c r="B59" s="862"/>
      <c r="C59" s="862"/>
      <c r="D59" s="862"/>
      <c r="E59" s="862"/>
      <c r="F59" s="862"/>
      <c r="G59" s="862"/>
      <c r="H59" s="862"/>
      <c r="I59" s="862"/>
      <c r="J59" s="862"/>
      <c r="K59" s="862"/>
    </row>
    <row r="60" spans="1:11" ht="18.75" customHeight="1">
      <c r="A60" s="855" t="s">
        <v>1000</v>
      </c>
      <c r="B60" s="856"/>
      <c r="C60" s="856"/>
      <c r="D60" s="856"/>
      <c r="E60" s="856"/>
      <c r="F60" s="856"/>
      <c r="G60" s="856"/>
      <c r="H60" s="856"/>
      <c r="I60" s="856"/>
      <c r="J60" s="856"/>
      <c r="K60" s="856"/>
    </row>
    <row r="61" spans="1:11">
      <c r="A61" s="850" t="s">
        <v>8</v>
      </c>
      <c r="B61" s="850" t="s">
        <v>9</v>
      </c>
      <c r="C61" s="851" t="s">
        <v>40</v>
      </c>
      <c r="D61" s="851"/>
      <c r="E61" s="851"/>
      <c r="F61" s="851" t="s">
        <v>41</v>
      </c>
      <c r="G61" s="851"/>
      <c r="H61" s="851"/>
      <c r="I61" s="864" t="s">
        <v>121</v>
      </c>
      <c r="J61" s="851"/>
      <c r="K61" s="851"/>
    </row>
    <row r="62" spans="1:11" ht="22.5">
      <c r="A62" s="850"/>
      <c r="B62" s="850"/>
      <c r="C62" s="333" t="s">
        <v>85</v>
      </c>
      <c r="D62" s="333" t="s">
        <v>86</v>
      </c>
      <c r="E62" s="333" t="s">
        <v>87</v>
      </c>
      <c r="F62" s="333" t="s">
        <v>85</v>
      </c>
      <c r="G62" s="333" t="s">
        <v>86</v>
      </c>
      <c r="H62" s="333" t="s">
        <v>87</v>
      </c>
      <c r="I62" s="333" t="s">
        <v>85</v>
      </c>
      <c r="J62" s="333" t="s">
        <v>86</v>
      </c>
      <c r="K62" s="333" t="s">
        <v>87</v>
      </c>
    </row>
    <row r="63" spans="1:11" ht="37.15" customHeight="1">
      <c r="A63" s="336"/>
      <c r="B63" s="336" t="s">
        <v>42</v>
      </c>
      <c r="C63" s="88"/>
      <c r="D63" s="88"/>
      <c r="E63" s="88">
        <f>C63+D63</f>
        <v>0</v>
      </c>
      <c r="F63" s="88">
        <v>4242.0020000000004</v>
      </c>
      <c r="G63" s="88">
        <f>G16</f>
        <v>0</v>
      </c>
      <c r="H63" s="88">
        <f>F63+G63</f>
        <v>4242.0020000000004</v>
      </c>
      <c r="I63" s="88"/>
      <c r="J63" s="88"/>
      <c r="K63" s="88"/>
    </row>
    <row r="64" spans="1:11" s="343" customFormat="1" ht="28.9" customHeight="1">
      <c r="A64" s="859" t="s">
        <v>1019</v>
      </c>
      <c r="B64" s="859"/>
      <c r="C64" s="859"/>
      <c r="D64" s="859"/>
      <c r="E64" s="859"/>
      <c r="F64" s="859"/>
      <c r="G64" s="859"/>
      <c r="H64" s="859"/>
      <c r="I64" s="859"/>
      <c r="J64" s="859"/>
      <c r="K64" s="859"/>
    </row>
    <row r="65" spans="1:11" s="343" customFormat="1" ht="15">
      <c r="A65" s="336"/>
      <c r="B65" s="336" t="s">
        <v>13</v>
      </c>
      <c r="C65" s="336"/>
      <c r="D65" s="336"/>
      <c r="E65" s="336"/>
      <c r="F65" s="344"/>
      <c r="G65" s="344"/>
      <c r="H65" s="344"/>
      <c r="I65" s="344"/>
      <c r="J65" s="344"/>
      <c r="K65" s="344"/>
    </row>
    <row r="66" spans="1:11" s="343" customFormat="1" ht="71.45" customHeight="1">
      <c r="A66" s="334">
        <v>1</v>
      </c>
      <c r="B66" s="337" t="str">
        <f>B19</f>
        <v>Забезпечення надання хворих на цукровий діабет препаратами інсуліну</v>
      </c>
      <c r="C66" s="88">
        <f>C63</f>
        <v>0</v>
      </c>
      <c r="D66" s="88"/>
      <c r="E66" s="88">
        <f>C66+D66</f>
        <v>0</v>
      </c>
      <c r="F66" s="88">
        <f>F63</f>
        <v>4242.0020000000004</v>
      </c>
      <c r="G66" s="88"/>
      <c r="H66" s="88">
        <f>F66+G66</f>
        <v>4242.0020000000004</v>
      </c>
      <c r="I66" s="88"/>
      <c r="J66" s="88"/>
      <c r="K66" s="88"/>
    </row>
    <row r="67" spans="1:11" s="343" customFormat="1" ht="30.6" customHeight="1">
      <c r="A67" s="866" t="s">
        <v>124</v>
      </c>
      <c r="B67" s="851"/>
      <c r="C67" s="851"/>
      <c r="D67" s="851"/>
      <c r="E67" s="851"/>
      <c r="F67" s="851"/>
      <c r="G67" s="851"/>
      <c r="H67" s="851"/>
      <c r="I67" s="851"/>
      <c r="J67" s="851"/>
      <c r="K67" s="851"/>
    </row>
    <row r="68" spans="1:11" s="343" customFormat="1" ht="15" customHeight="1">
      <c r="A68" s="867" t="s">
        <v>1020</v>
      </c>
      <c r="B68" s="867"/>
      <c r="C68" s="867"/>
      <c r="D68" s="867"/>
      <c r="E68" s="867"/>
      <c r="F68" s="867"/>
      <c r="G68" s="867"/>
      <c r="H68" s="867"/>
      <c r="I68" s="867"/>
      <c r="J68" s="867"/>
      <c r="K68" s="867"/>
    </row>
    <row r="69" spans="1:11" s="346" customFormat="1" ht="14.25">
      <c r="A69" s="340" t="s">
        <v>105</v>
      </c>
      <c r="B69" s="340" t="s">
        <v>106</v>
      </c>
      <c r="C69" s="339"/>
      <c r="D69" s="339"/>
      <c r="E69" s="339"/>
      <c r="F69" s="339"/>
      <c r="G69" s="339"/>
      <c r="H69" s="339"/>
      <c r="I69" s="345"/>
      <c r="J69" s="345"/>
      <c r="K69" s="345"/>
    </row>
    <row r="70" spans="1:11" s="343" customFormat="1" ht="40.5" customHeight="1">
      <c r="A70" s="336"/>
      <c r="B70" s="341" t="str">
        <f>B44</f>
        <v>видатки на забезпечення медикаментами хворих на цукровий діабет</v>
      </c>
      <c r="C70" s="339"/>
      <c r="D70" s="339"/>
      <c r="E70" s="339">
        <f t="shared" ref="E70" si="15">C70+D70</f>
        <v>0</v>
      </c>
      <c r="F70" s="339">
        <v>173486.26</v>
      </c>
      <c r="G70" s="339"/>
      <c r="H70" s="339">
        <f t="shared" ref="H70" si="16">F70+G70</f>
        <v>173486.26</v>
      </c>
      <c r="I70" s="347"/>
      <c r="J70" s="347"/>
      <c r="K70" s="347"/>
    </row>
    <row r="71" spans="1:11" s="346" customFormat="1" ht="14.25">
      <c r="A71" s="340" t="s">
        <v>107</v>
      </c>
      <c r="B71" s="340" t="s">
        <v>108</v>
      </c>
      <c r="C71" s="348"/>
      <c r="D71" s="348"/>
      <c r="E71" s="348"/>
      <c r="F71" s="348"/>
      <c r="G71" s="348"/>
      <c r="H71" s="348"/>
      <c r="I71" s="347"/>
      <c r="J71" s="347"/>
      <c r="K71" s="347"/>
    </row>
    <row r="72" spans="1:11" s="343" customFormat="1" ht="43.15" customHeight="1">
      <c r="A72" s="336"/>
      <c r="B72" s="341" t="str">
        <f>B47</f>
        <v>кількість хворих на цукровий діабет, що забезпечуються препаратами інсуліну</v>
      </c>
      <c r="C72" s="339"/>
      <c r="D72" s="339"/>
      <c r="E72" s="339">
        <f t="shared" ref="E72" si="17">C72+D72</f>
        <v>0</v>
      </c>
      <c r="F72" s="339">
        <v>1917</v>
      </c>
      <c r="G72" s="339"/>
      <c r="H72" s="339">
        <f t="shared" ref="H72" si="18">F72+G72</f>
        <v>1917</v>
      </c>
      <c r="I72" s="347"/>
      <c r="J72" s="347"/>
      <c r="K72" s="347"/>
    </row>
    <row r="73" spans="1:11" s="346" customFormat="1" ht="14.25">
      <c r="A73" s="340" t="s">
        <v>109</v>
      </c>
      <c r="B73" s="340" t="s">
        <v>110</v>
      </c>
      <c r="C73" s="348"/>
      <c r="D73" s="348"/>
      <c r="E73" s="348"/>
      <c r="F73" s="348"/>
      <c r="G73" s="348"/>
      <c r="H73" s="348"/>
      <c r="I73" s="347"/>
      <c r="J73" s="347"/>
      <c r="K73" s="347"/>
    </row>
    <row r="74" spans="1:11" s="343" customFormat="1" ht="27.2" customHeight="1">
      <c r="A74" s="336"/>
      <c r="B74" s="349" t="str">
        <f>B51</f>
        <v>середня вартість медикаментів на одного хворого на місяць</v>
      </c>
      <c r="C74" s="339"/>
      <c r="D74" s="339"/>
      <c r="E74" s="339">
        <f t="shared" ref="E74" si="19">C74+D74</f>
        <v>0</v>
      </c>
      <c r="F74" s="339">
        <v>90.5</v>
      </c>
      <c r="G74" s="339"/>
      <c r="H74" s="339">
        <f t="shared" ref="H74" si="20">F74+G74</f>
        <v>90.5</v>
      </c>
      <c r="I74" s="347"/>
      <c r="J74" s="347"/>
      <c r="K74" s="347"/>
    </row>
    <row r="75" spans="1:11" s="346" customFormat="1" ht="14.25">
      <c r="A75" s="340">
        <v>4</v>
      </c>
      <c r="B75" s="342" t="s">
        <v>166</v>
      </c>
      <c r="C75" s="348"/>
      <c r="D75" s="348"/>
      <c r="E75" s="348"/>
      <c r="F75" s="348"/>
      <c r="G75" s="348"/>
      <c r="H75" s="348"/>
      <c r="I75" s="347"/>
      <c r="J75" s="347"/>
      <c r="K75" s="347"/>
    </row>
    <row r="76" spans="1:11" s="343" customFormat="1" ht="24.6" customHeight="1">
      <c r="A76" s="336"/>
      <c r="B76" s="341" t="str">
        <f>B54</f>
        <v>динаміка кількості хворих на цукровий діабет, забезпечених інсуліном</v>
      </c>
      <c r="C76" s="339"/>
      <c r="D76" s="339"/>
      <c r="E76" s="339">
        <f>C76+D76</f>
        <v>0</v>
      </c>
      <c r="F76" s="339">
        <v>2.84</v>
      </c>
      <c r="G76" s="339"/>
      <c r="H76" s="339">
        <f>F76+G76</f>
        <v>2.84</v>
      </c>
      <c r="I76" s="347"/>
      <c r="J76" s="347"/>
      <c r="K76" s="347"/>
    </row>
    <row r="77" spans="1:11" s="343" customFormat="1" ht="17.45" customHeight="1">
      <c r="A77" s="866" t="s">
        <v>123</v>
      </c>
      <c r="B77" s="866"/>
      <c r="C77" s="866"/>
      <c r="D77" s="866"/>
      <c r="E77" s="866"/>
      <c r="F77" s="866"/>
      <c r="G77" s="866"/>
      <c r="H77" s="866"/>
      <c r="I77" s="866"/>
      <c r="J77" s="866"/>
      <c r="K77" s="866"/>
    </row>
    <row r="78" spans="1:11" s="343" customFormat="1" ht="18.75" customHeight="1">
      <c r="A78" s="867" t="s">
        <v>1020</v>
      </c>
      <c r="B78" s="867"/>
      <c r="C78" s="867"/>
      <c r="D78" s="867"/>
      <c r="E78" s="867"/>
      <c r="F78" s="867"/>
      <c r="G78" s="867"/>
      <c r="H78" s="867"/>
      <c r="I78" s="867"/>
      <c r="J78" s="867"/>
      <c r="K78" s="867"/>
    </row>
    <row r="79" spans="1:11" s="343" customFormat="1" ht="14.1" customHeight="1">
      <c r="A79" s="868" t="s">
        <v>125</v>
      </c>
      <c r="B79" s="868"/>
      <c r="C79" s="868"/>
      <c r="D79" s="868"/>
      <c r="E79" s="868"/>
      <c r="F79" s="868"/>
      <c r="G79" s="868"/>
      <c r="H79" s="868"/>
      <c r="I79" s="868"/>
      <c r="J79" s="868"/>
      <c r="K79" s="868"/>
    </row>
    <row r="80" spans="1:11" s="343" customFormat="1" ht="18.2" customHeight="1">
      <c r="A80" s="862" t="s">
        <v>1021</v>
      </c>
      <c r="B80" s="862"/>
      <c r="C80" s="862"/>
      <c r="D80" s="862"/>
      <c r="E80" s="862"/>
      <c r="F80" s="862"/>
      <c r="G80" s="862"/>
      <c r="H80" s="862"/>
      <c r="I80" s="862"/>
      <c r="J80" s="862"/>
      <c r="K80" s="862"/>
    </row>
    <row r="81" spans="1:11" s="343" customFormat="1" ht="15" customHeight="1">
      <c r="A81" s="855" t="s">
        <v>143</v>
      </c>
      <c r="B81" s="856"/>
      <c r="C81" s="856"/>
      <c r="D81" s="856"/>
      <c r="E81" s="856"/>
      <c r="F81" s="856"/>
      <c r="G81" s="856"/>
      <c r="H81" s="856"/>
      <c r="I81" s="856"/>
      <c r="J81" s="856"/>
      <c r="K81" s="856"/>
    </row>
    <row r="82" spans="1:11" s="343" customFormat="1" ht="72">
      <c r="A82" s="336" t="s">
        <v>44</v>
      </c>
      <c r="B82" s="336" t="s">
        <v>9</v>
      </c>
      <c r="C82" s="338" t="s">
        <v>127</v>
      </c>
      <c r="D82" s="338" t="s">
        <v>128</v>
      </c>
      <c r="E82" s="338" t="s">
        <v>129</v>
      </c>
      <c r="F82" s="338" t="s">
        <v>102</v>
      </c>
      <c r="G82" s="338" t="s">
        <v>130</v>
      </c>
      <c r="H82" s="338" t="s">
        <v>131</v>
      </c>
    </row>
    <row r="83" spans="1:11" s="343" customFormat="1" ht="15">
      <c r="A83" s="336" t="s">
        <v>6</v>
      </c>
      <c r="B83" s="336" t="s">
        <v>19</v>
      </c>
      <c r="C83" s="336" t="s">
        <v>29</v>
      </c>
      <c r="D83" s="336" t="s">
        <v>38</v>
      </c>
      <c r="E83" s="336" t="s">
        <v>37</v>
      </c>
      <c r="F83" s="336" t="s">
        <v>45</v>
      </c>
      <c r="G83" s="336" t="s">
        <v>36</v>
      </c>
      <c r="H83" s="336" t="s">
        <v>46</v>
      </c>
    </row>
    <row r="84" spans="1:11" s="343" customFormat="1" ht="15">
      <c r="A84" s="336" t="s">
        <v>47</v>
      </c>
      <c r="B84" s="336" t="s">
        <v>48</v>
      </c>
      <c r="C84" s="336" t="s">
        <v>12</v>
      </c>
      <c r="D84" s="350"/>
      <c r="E84" s="350"/>
      <c r="F84" s="350">
        <f>E84-D84</f>
        <v>0</v>
      </c>
      <c r="G84" s="336" t="s">
        <v>12</v>
      </c>
      <c r="H84" s="336" t="s">
        <v>12</v>
      </c>
    </row>
    <row r="85" spans="1:11" s="343" customFormat="1" ht="30">
      <c r="A85" s="336"/>
      <c r="B85" s="336" t="s">
        <v>49</v>
      </c>
      <c r="C85" s="336" t="s">
        <v>12</v>
      </c>
      <c r="D85" s="350"/>
      <c r="E85" s="350"/>
      <c r="F85" s="350">
        <f t="shared" ref="F85:F86" si="21">E85-D85</f>
        <v>0</v>
      </c>
      <c r="G85" s="336" t="s">
        <v>12</v>
      </c>
      <c r="H85" s="336" t="s">
        <v>12</v>
      </c>
    </row>
    <row r="86" spans="1:11" s="343" customFormat="1" ht="60">
      <c r="A86" s="336"/>
      <c r="B86" s="336" t="s">
        <v>50</v>
      </c>
      <c r="C86" s="336" t="s">
        <v>12</v>
      </c>
      <c r="D86" s="350"/>
      <c r="E86" s="350"/>
      <c r="F86" s="350">
        <f t="shared" si="21"/>
        <v>0</v>
      </c>
      <c r="G86" s="336" t="s">
        <v>12</v>
      </c>
      <c r="H86" s="336" t="s">
        <v>12</v>
      </c>
    </row>
    <row r="87" spans="1:11" s="343" customFormat="1" ht="30">
      <c r="A87" s="336"/>
      <c r="B87" s="336" t="s">
        <v>51</v>
      </c>
      <c r="C87" s="336" t="s">
        <v>12</v>
      </c>
      <c r="D87" s="350"/>
      <c r="E87" s="350"/>
      <c r="F87" s="350"/>
      <c r="G87" s="336" t="s">
        <v>12</v>
      </c>
      <c r="H87" s="336" t="s">
        <v>12</v>
      </c>
    </row>
    <row r="88" spans="1:11" s="343" customFormat="1" ht="15">
      <c r="A88" s="336"/>
      <c r="B88" s="336" t="s">
        <v>52</v>
      </c>
      <c r="C88" s="336" t="s">
        <v>12</v>
      </c>
      <c r="D88" s="336"/>
      <c r="E88" s="336"/>
      <c r="F88" s="336"/>
      <c r="G88" s="336" t="s">
        <v>12</v>
      </c>
      <c r="H88" s="336" t="s">
        <v>12</v>
      </c>
    </row>
    <row r="89" spans="1:11" s="343" customFormat="1">
      <c r="A89" s="869" t="s">
        <v>155</v>
      </c>
      <c r="B89" s="850"/>
      <c r="C89" s="850"/>
      <c r="D89" s="850"/>
      <c r="E89" s="850"/>
      <c r="F89" s="850"/>
      <c r="G89" s="850"/>
      <c r="H89" s="850"/>
    </row>
    <row r="90" spans="1:11" s="343" customFormat="1" ht="30">
      <c r="A90" s="336" t="s">
        <v>19</v>
      </c>
      <c r="B90" s="336" t="s">
        <v>54</v>
      </c>
      <c r="C90" s="336" t="s">
        <v>12</v>
      </c>
      <c r="D90" s="350"/>
      <c r="E90" s="350"/>
      <c r="F90" s="350">
        <f t="shared" ref="F90" si="22">E90-D90</f>
        <v>0</v>
      </c>
      <c r="G90" s="336" t="s">
        <v>12</v>
      </c>
      <c r="H90" s="336" t="s">
        <v>12</v>
      </c>
    </row>
    <row r="91" spans="1:11" s="343" customFormat="1">
      <c r="A91" s="869" t="s">
        <v>156</v>
      </c>
      <c r="B91" s="850"/>
      <c r="C91" s="850"/>
      <c r="D91" s="850"/>
      <c r="E91" s="850"/>
      <c r="F91" s="850"/>
      <c r="G91" s="850"/>
      <c r="H91" s="850"/>
    </row>
    <row r="92" spans="1:11" s="343" customFormat="1">
      <c r="A92" s="850" t="s">
        <v>56</v>
      </c>
      <c r="B92" s="850"/>
      <c r="C92" s="850"/>
      <c r="D92" s="850"/>
      <c r="E92" s="850"/>
      <c r="F92" s="850"/>
      <c r="G92" s="850"/>
      <c r="H92" s="850"/>
    </row>
    <row r="93" spans="1:11" s="343" customFormat="1" ht="30">
      <c r="A93" s="336" t="s">
        <v>21</v>
      </c>
      <c r="B93" s="336" t="s">
        <v>57</v>
      </c>
      <c r="C93" s="336"/>
      <c r="D93" s="336"/>
      <c r="E93" s="336"/>
      <c r="F93" s="336"/>
      <c r="G93" s="336"/>
      <c r="H93" s="336"/>
    </row>
    <row r="94" spans="1:11" s="343" customFormat="1" ht="30">
      <c r="A94" s="336"/>
      <c r="B94" s="336" t="s">
        <v>58</v>
      </c>
      <c r="C94" s="336"/>
      <c r="D94" s="350"/>
      <c r="E94" s="350"/>
      <c r="F94" s="350">
        <f t="shared" ref="F94" si="23">E94-D94</f>
        <v>0</v>
      </c>
      <c r="G94" s="350"/>
      <c r="H94" s="336"/>
    </row>
    <row r="95" spans="1:11" s="343" customFormat="1" ht="13.5" thickBot="1">
      <c r="A95" s="870" t="s">
        <v>59</v>
      </c>
      <c r="B95" s="871"/>
      <c r="C95" s="871"/>
      <c r="D95" s="871"/>
      <c r="E95" s="871"/>
      <c r="F95" s="871"/>
      <c r="G95" s="871"/>
      <c r="H95" s="872"/>
    </row>
    <row r="96" spans="1:11" s="343" customFormat="1" ht="30">
      <c r="A96" s="336"/>
      <c r="B96" s="337" t="s">
        <v>157</v>
      </c>
      <c r="C96" s="336"/>
      <c r="D96" s="350"/>
      <c r="E96" s="350"/>
      <c r="F96" s="350">
        <f t="shared" ref="F96" si="24">E96-D96</f>
        <v>0</v>
      </c>
      <c r="G96" s="350"/>
      <c r="H96" s="336"/>
    </row>
    <row r="97" spans="1:11" s="343" customFormat="1" ht="30">
      <c r="A97" s="336"/>
      <c r="B97" s="336" t="s">
        <v>61</v>
      </c>
      <c r="C97" s="336"/>
      <c r="D97" s="336"/>
      <c r="E97" s="336"/>
      <c r="F97" s="336"/>
      <c r="G97" s="336"/>
      <c r="H97" s="336"/>
    </row>
    <row r="98" spans="1:11" s="343" customFormat="1" ht="45">
      <c r="A98" s="336" t="s">
        <v>22</v>
      </c>
      <c r="B98" s="336" t="s">
        <v>62</v>
      </c>
      <c r="C98" s="336" t="s">
        <v>12</v>
      </c>
      <c r="D98" s="336"/>
      <c r="E98" s="336"/>
      <c r="F98" s="336"/>
      <c r="G98" s="336" t="s">
        <v>12</v>
      </c>
      <c r="H98" s="336" t="s">
        <v>12</v>
      </c>
    </row>
    <row r="99" spans="1:11" ht="21" customHeight="1">
      <c r="A99" s="865" t="s">
        <v>132</v>
      </c>
      <c r="B99" s="865"/>
      <c r="C99" s="865"/>
      <c r="D99" s="865"/>
      <c r="E99" s="865"/>
      <c r="F99" s="865"/>
      <c r="G99" s="865"/>
      <c r="H99" s="865"/>
      <c r="I99" s="865"/>
      <c r="J99" s="865"/>
      <c r="K99" s="865"/>
    </row>
    <row r="100" spans="1:11" ht="20.25" customHeight="1">
      <c r="A100" s="865" t="s">
        <v>1005</v>
      </c>
      <c r="B100" s="865"/>
      <c r="C100" s="865"/>
      <c r="D100" s="865"/>
      <c r="E100" s="865"/>
      <c r="F100" s="865"/>
      <c r="G100" s="865"/>
      <c r="H100" s="865"/>
      <c r="I100" s="865"/>
      <c r="J100" s="865"/>
      <c r="K100" s="865"/>
    </row>
    <row r="101" spans="1:11">
      <c r="A101" s="865" t="s">
        <v>133</v>
      </c>
      <c r="B101" s="856"/>
      <c r="C101" s="856"/>
      <c r="D101" s="856"/>
      <c r="E101" s="856"/>
      <c r="F101" s="856"/>
      <c r="G101" s="856"/>
      <c r="H101" s="856"/>
      <c r="I101" s="856"/>
      <c r="J101" s="856"/>
      <c r="K101" s="856"/>
    </row>
    <row r="102" spans="1:11" ht="21.75" customHeight="1">
      <c r="A102" s="874" t="s">
        <v>1022</v>
      </c>
      <c r="B102" s="862"/>
      <c r="C102" s="862"/>
      <c r="D102" s="862"/>
      <c r="E102" s="862"/>
      <c r="F102" s="862"/>
      <c r="G102" s="862"/>
      <c r="H102" s="862"/>
      <c r="I102" s="862"/>
      <c r="J102" s="862"/>
      <c r="K102" s="862"/>
    </row>
    <row r="103" spans="1:11" ht="21" customHeight="1">
      <c r="A103" s="865" t="s">
        <v>1023</v>
      </c>
      <c r="B103" s="865"/>
      <c r="C103" s="865"/>
      <c r="D103" s="865"/>
      <c r="E103" s="865"/>
      <c r="F103" s="865"/>
      <c r="G103" s="865"/>
      <c r="H103" s="865"/>
      <c r="I103" s="865"/>
      <c r="J103" s="865"/>
      <c r="K103" s="865"/>
    </row>
    <row r="104" spans="1:11" ht="24" customHeight="1">
      <c r="A104" s="865" t="s">
        <v>1024</v>
      </c>
      <c r="B104" s="865"/>
      <c r="C104" s="865"/>
      <c r="D104" s="865"/>
      <c r="E104" s="865"/>
      <c r="F104" s="865"/>
      <c r="G104" s="865"/>
      <c r="H104" s="865"/>
      <c r="I104" s="865"/>
      <c r="J104" s="865"/>
      <c r="K104" s="865"/>
    </row>
    <row r="105" spans="1:11" ht="20.25" customHeight="1">
      <c r="A105" s="865" t="s">
        <v>851</v>
      </c>
      <c r="B105" s="865"/>
      <c r="C105" s="865"/>
      <c r="D105" s="865"/>
      <c r="E105" s="865"/>
      <c r="F105" s="865"/>
      <c r="G105" s="865"/>
      <c r="H105" s="865"/>
      <c r="I105" s="865"/>
      <c r="J105" s="865"/>
      <c r="K105" s="865"/>
    </row>
    <row r="106" spans="1:11" ht="15.75">
      <c r="A106" s="328"/>
      <c r="B106" s="351"/>
      <c r="C106" s="351"/>
      <c r="D106" s="351"/>
      <c r="E106" s="873"/>
      <c r="F106" s="873"/>
      <c r="G106" s="873"/>
      <c r="H106" s="328"/>
      <c r="I106" s="328"/>
      <c r="J106" s="328"/>
      <c r="K106" s="328"/>
    </row>
    <row r="107" spans="1:11" s="2" customFormat="1" ht="34.5" customHeight="1">
      <c r="B107" s="24" t="s">
        <v>495</v>
      </c>
      <c r="C107" s="24"/>
      <c r="D107" s="24"/>
      <c r="E107" s="552" t="s">
        <v>496</v>
      </c>
      <c r="F107" s="552"/>
      <c r="G107" s="552"/>
    </row>
  </sheetData>
  <mergeCells count="73">
    <mergeCell ref="E106:G106"/>
    <mergeCell ref="E107:G107"/>
    <mergeCell ref="A100:K100"/>
    <mergeCell ref="A101:K101"/>
    <mergeCell ref="A102:K102"/>
    <mergeCell ref="A103:K103"/>
    <mergeCell ref="A104:K104"/>
    <mergeCell ref="A105:K105"/>
    <mergeCell ref="A99:K99"/>
    <mergeCell ref="A67:K67"/>
    <mergeCell ref="A68:K68"/>
    <mergeCell ref="A77:K77"/>
    <mergeCell ref="A78:K78"/>
    <mergeCell ref="A79:K79"/>
    <mergeCell ref="A80:K80"/>
    <mergeCell ref="A81:K81"/>
    <mergeCell ref="A89:H89"/>
    <mergeCell ref="A91:H91"/>
    <mergeCell ref="A92:H92"/>
    <mergeCell ref="A95:H95"/>
    <mergeCell ref="A64:K64"/>
    <mergeCell ref="A55:K55"/>
    <mergeCell ref="A56:K56"/>
    <mergeCell ref="A57:K57"/>
    <mergeCell ref="A58:K58"/>
    <mergeCell ref="A59:K59"/>
    <mergeCell ref="A60:K60"/>
    <mergeCell ref="A61:A62"/>
    <mergeCell ref="B61:B62"/>
    <mergeCell ref="C61:E61"/>
    <mergeCell ref="F61:H61"/>
    <mergeCell ref="I61:K61"/>
    <mergeCell ref="C53:E53"/>
    <mergeCell ref="F53:H53"/>
    <mergeCell ref="I53:K53"/>
    <mergeCell ref="C43:E43"/>
    <mergeCell ref="F43:H43"/>
    <mergeCell ref="I43:K43"/>
    <mergeCell ref="A45:K45"/>
    <mergeCell ref="C46:E46"/>
    <mergeCell ref="F46:H46"/>
    <mergeCell ref="I46:K46"/>
    <mergeCell ref="A48:K48"/>
    <mergeCell ref="C49:E49"/>
    <mergeCell ref="F49:H49"/>
    <mergeCell ref="I49:K49"/>
    <mergeCell ref="A52:K52"/>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78" fitToHeight="4" orientation="landscape" r:id="rId1"/>
  <rowBreaks count="1" manualBreakCount="1">
    <brk id="51" max="16383" man="1"/>
  </rowBreaks>
</worksheet>
</file>

<file path=xl/worksheets/sheet12.xml><?xml version="1.0" encoding="utf-8"?>
<worksheet xmlns="http://schemas.openxmlformats.org/spreadsheetml/2006/main" xmlns:r="http://schemas.openxmlformats.org/officeDocument/2006/relationships">
  <sheetPr>
    <pageSetUpPr fitToPage="1"/>
  </sheetPr>
  <dimension ref="A1:K129"/>
  <sheetViews>
    <sheetView view="pageBreakPreview" topLeftCell="A118" zoomScaleNormal="100" zoomScaleSheetLayoutView="100" workbookViewId="0">
      <selection activeCell="B142" sqref="B142"/>
    </sheetView>
  </sheetViews>
  <sheetFormatPr defaultColWidth="34" defaultRowHeight="12.75"/>
  <cols>
    <col min="1" max="1" width="5.42578125" style="375" customWidth="1"/>
    <col min="2" max="2" width="34" style="375"/>
    <col min="3" max="3" width="12.140625" style="375" customWidth="1"/>
    <col min="4" max="4" width="9.42578125" style="375" customWidth="1"/>
    <col min="5" max="5" width="11.42578125" style="375" customWidth="1"/>
    <col min="6" max="6" width="9.42578125" style="375" customWidth="1"/>
    <col min="7" max="7" width="9.28515625" style="375" customWidth="1"/>
    <col min="8" max="8" width="9.42578125" style="375" customWidth="1"/>
    <col min="9" max="9" width="10.85546875" style="375" customWidth="1"/>
    <col min="10" max="10" width="9.42578125" style="375" customWidth="1"/>
    <col min="11" max="11" width="13.140625" style="375" customWidth="1"/>
    <col min="12" max="16384" width="34" style="375"/>
  </cols>
  <sheetData>
    <row r="1" spans="1:11">
      <c r="H1" s="876" t="s">
        <v>63</v>
      </c>
      <c r="I1" s="876"/>
      <c r="J1" s="876"/>
      <c r="K1" s="876"/>
    </row>
    <row r="2" spans="1:11" ht="29.45" customHeight="1">
      <c r="H2" s="876" t="s">
        <v>64</v>
      </c>
      <c r="I2" s="876"/>
      <c r="J2" s="876"/>
      <c r="K2" s="876"/>
    </row>
    <row r="3" spans="1:11" ht="18.75">
      <c r="A3" s="875" t="s">
        <v>791</v>
      </c>
      <c r="B3" s="875"/>
      <c r="C3" s="875"/>
      <c r="D3" s="875"/>
      <c r="E3" s="875"/>
      <c r="F3" s="875"/>
      <c r="G3" s="875"/>
      <c r="H3" s="875"/>
      <c r="I3" s="875"/>
      <c r="J3" s="875"/>
      <c r="K3" s="875"/>
    </row>
    <row r="4" spans="1:11" ht="17.45" customHeight="1">
      <c r="A4" s="376" t="s">
        <v>65</v>
      </c>
      <c r="B4" s="376" t="s">
        <v>66</v>
      </c>
      <c r="C4" s="376"/>
      <c r="D4" s="875" t="s">
        <v>67</v>
      </c>
      <c r="E4" s="875"/>
      <c r="F4" s="875"/>
      <c r="G4" s="875"/>
      <c r="H4" s="875"/>
      <c r="I4" s="875"/>
      <c r="J4" s="875"/>
      <c r="K4" s="875"/>
    </row>
    <row r="5" spans="1:11" ht="18" customHeight="1">
      <c r="A5" s="377"/>
      <c r="B5" s="377" t="s">
        <v>68</v>
      </c>
      <c r="C5" s="377"/>
      <c r="D5" s="877" t="s">
        <v>69</v>
      </c>
      <c r="E5" s="877"/>
      <c r="F5" s="877"/>
      <c r="G5" s="877"/>
      <c r="H5" s="877"/>
      <c r="I5" s="877"/>
      <c r="J5" s="877"/>
      <c r="K5" s="877"/>
    </row>
    <row r="6" spans="1:11" ht="17.45" customHeight="1">
      <c r="A6" s="376" t="s">
        <v>70</v>
      </c>
      <c r="B6" s="376" t="s">
        <v>71</v>
      </c>
      <c r="C6" s="376"/>
      <c r="D6" s="875" t="s">
        <v>67</v>
      </c>
      <c r="E6" s="875"/>
      <c r="F6" s="875"/>
      <c r="G6" s="875"/>
      <c r="H6" s="875"/>
      <c r="I6" s="875"/>
      <c r="J6" s="875"/>
      <c r="K6" s="875"/>
    </row>
    <row r="7" spans="1:11" ht="18" customHeight="1">
      <c r="B7" s="377" t="s">
        <v>68</v>
      </c>
      <c r="D7" s="877" t="s">
        <v>72</v>
      </c>
      <c r="E7" s="877"/>
      <c r="F7" s="877"/>
      <c r="G7" s="877"/>
      <c r="H7" s="877"/>
      <c r="I7" s="877"/>
      <c r="J7" s="877"/>
      <c r="K7" s="877"/>
    </row>
    <row r="8" spans="1:11" s="376" customFormat="1" ht="24.6" customHeight="1">
      <c r="A8" s="376" t="s">
        <v>73</v>
      </c>
      <c r="B8" s="376" t="s">
        <v>1065</v>
      </c>
      <c r="C8" s="539" t="s">
        <v>793</v>
      </c>
      <c r="D8" s="880" t="s">
        <v>1066</v>
      </c>
      <c r="E8" s="880"/>
      <c r="F8" s="880"/>
      <c r="G8" s="880"/>
      <c r="H8" s="880"/>
      <c r="I8" s="880"/>
      <c r="J8" s="880"/>
      <c r="K8" s="880"/>
    </row>
    <row r="9" spans="1:11" s="377" customFormat="1" ht="18.75">
      <c r="A9" s="376"/>
      <c r="B9" s="377" t="s">
        <v>68</v>
      </c>
      <c r="C9" s="378" t="s">
        <v>77</v>
      </c>
    </row>
    <row r="10" spans="1:11" s="377" customFormat="1" ht="24.6" customHeight="1">
      <c r="A10" s="376" t="s">
        <v>78</v>
      </c>
      <c r="B10" s="376" t="s">
        <v>79</v>
      </c>
      <c r="C10" s="881" t="s">
        <v>1067</v>
      </c>
      <c r="D10" s="881"/>
      <c r="E10" s="881"/>
      <c r="F10" s="881"/>
      <c r="G10" s="881"/>
      <c r="H10" s="881"/>
      <c r="I10" s="881"/>
      <c r="J10" s="881"/>
      <c r="K10" s="881"/>
    </row>
    <row r="11" spans="1:11" s="377" customFormat="1" ht="16.899999999999999" customHeight="1">
      <c r="A11" s="376" t="s">
        <v>80</v>
      </c>
      <c r="B11" s="882" t="s">
        <v>81</v>
      </c>
      <c r="C11" s="882"/>
      <c r="D11" s="882"/>
      <c r="E11" s="882"/>
      <c r="F11" s="882"/>
      <c r="G11" s="882"/>
      <c r="H11" s="882"/>
      <c r="I11" s="882"/>
      <c r="J11" s="882"/>
      <c r="K11" s="882"/>
    </row>
    <row r="12" spans="1:11" ht="18" customHeight="1">
      <c r="A12" s="883" t="s">
        <v>82</v>
      </c>
      <c r="B12" s="884"/>
      <c r="C12" s="884"/>
      <c r="D12" s="884"/>
      <c r="E12" s="884"/>
      <c r="F12" s="884"/>
      <c r="G12" s="884"/>
      <c r="H12" s="884"/>
      <c r="I12" s="884"/>
      <c r="J12" s="884"/>
      <c r="K12" s="884"/>
    </row>
    <row r="13" spans="1:11" ht="16.899999999999999" customHeight="1">
      <c r="A13" s="878" t="s">
        <v>0</v>
      </c>
      <c r="B13" s="878" t="s">
        <v>1</v>
      </c>
      <c r="C13" s="879" t="s">
        <v>2</v>
      </c>
      <c r="D13" s="879"/>
      <c r="E13" s="879"/>
      <c r="F13" s="879" t="s">
        <v>3</v>
      </c>
      <c r="G13" s="879"/>
      <c r="H13" s="879"/>
      <c r="I13" s="879" t="s">
        <v>4</v>
      </c>
      <c r="J13" s="879"/>
      <c r="K13" s="879"/>
    </row>
    <row r="14" spans="1:11" ht="22.5">
      <c r="A14" s="878"/>
      <c r="B14" s="878"/>
      <c r="C14" s="379" t="s">
        <v>85</v>
      </c>
      <c r="D14" s="379" t="s">
        <v>86</v>
      </c>
      <c r="E14" s="379" t="s">
        <v>87</v>
      </c>
      <c r="F14" s="379" t="s">
        <v>85</v>
      </c>
      <c r="G14" s="379" t="s">
        <v>88</v>
      </c>
      <c r="H14" s="379" t="s">
        <v>87</v>
      </c>
      <c r="I14" s="379" t="s">
        <v>89</v>
      </c>
      <c r="J14" s="379" t="s">
        <v>90</v>
      </c>
      <c r="K14" s="379" t="s">
        <v>87</v>
      </c>
    </row>
    <row r="15" spans="1:11" s="380" customFormat="1" ht="11.25">
      <c r="A15" s="379"/>
      <c r="B15" s="379"/>
      <c r="C15" s="379" t="s">
        <v>91</v>
      </c>
      <c r="D15" s="379" t="s">
        <v>92</v>
      </c>
      <c r="E15" s="379" t="s">
        <v>93</v>
      </c>
      <c r="F15" s="379" t="s">
        <v>94</v>
      </c>
      <c r="G15" s="379" t="s">
        <v>95</v>
      </c>
      <c r="H15" s="379" t="s">
        <v>96</v>
      </c>
      <c r="I15" s="379" t="s">
        <v>97</v>
      </c>
      <c r="J15" s="379" t="s">
        <v>98</v>
      </c>
      <c r="K15" s="379" t="s">
        <v>99</v>
      </c>
    </row>
    <row r="16" spans="1:11" s="383" customFormat="1" ht="15">
      <c r="A16" s="381" t="s">
        <v>6</v>
      </c>
      <c r="B16" s="382" t="s">
        <v>142</v>
      </c>
      <c r="C16" s="254">
        <v>352</v>
      </c>
      <c r="D16" s="254"/>
      <c r="E16" s="254">
        <f>C16+D16</f>
        <v>352</v>
      </c>
      <c r="F16" s="254">
        <v>331.99561999999997</v>
      </c>
      <c r="G16" s="254"/>
      <c r="H16" s="254">
        <f>F16+G16</f>
        <v>331.99561999999997</v>
      </c>
      <c r="I16" s="254">
        <f>F16-C16</f>
        <v>-20.004380000000026</v>
      </c>
      <c r="J16" s="254"/>
      <c r="K16" s="254">
        <f>I16+J16</f>
        <v>-20.004380000000026</v>
      </c>
    </row>
    <row r="17" spans="1:11" ht="22.15" customHeight="1">
      <c r="A17" s="883" t="s">
        <v>822</v>
      </c>
      <c r="B17" s="884"/>
      <c r="C17" s="884"/>
      <c r="D17" s="884"/>
      <c r="E17" s="884"/>
      <c r="F17" s="884"/>
      <c r="G17" s="884"/>
      <c r="H17" s="884"/>
      <c r="I17" s="884"/>
      <c r="J17" s="884"/>
      <c r="K17" s="884"/>
    </row>
    <row r="18" spans="1:11" ht="15.75">
      <c r="A18" s="384"/>
      <c r="B18" s="384" t="s">
        <v>7</v>
      </c>
      <c r="C18" s="384"/>
      <c r="D18" s="384"/>
      <c r="E18" s="384"/>
      <c r="F18" s="384"/>
      <c r="G18" s="384"/>
      <c r="H18" s="384"/>
      <c r="I18" s="384"/>
      <c r="J18" s="384"/>
      <c r="K18" s="384"/>
    </row>
    <row r="19" spans="1:11" ht="29.85" customHeight="1">
      <c r="A19" s="381">
        <v>1</v>
      </c>
      <c r="B19" s="385" t="s">
        <v>1068</v>
      </c>
      <c r="C19" s="254">
        <v>278</v>
      </c>
      <c r="D19" s="254"/>
      <c r="E19" s="254">
        <f>C19+D19</f>
        <v>278</v>
      </c>
      <c r="F19" s="254">
        <v>277.99119999999999</v>
      </c>
      <c r="G19" s="254"/>
      <c r="H19" s="254">
        <f>F19+G19</f>
        <v>277.99119999999999</v>
      </c>
      <c r="I19" s="254">
        <f>F19-C19</f>
        <v>-8.8000000000079126E-3</v>
      </c>
      <c r="J19" s="254"/>
      <c r="K19" s="254">
        <f>I19+J19</f>
        <v>-8.8000000000079126E-3</v>
      </c>
    </row>
    <row r="20" spans="1:11" ht="63.2" customHeight="1">
      <c r="A20" s="381">
        <v>2</v>
      </c>
      <c r="B20" s="385" t="s">
        <v>1069</v>
      </c>
      <c r="C20" s="254">
        <v>44</v>
      </c>
      <c r="D20" s="254"/>
      <c r="E20" s="254">
        <f>C20+D20</f>
        <v>44</v>
      </c>
      <c r="F20" s="254">
        <v>34.677849999999999</v>
      </c>
      <c r="G20" s="254"/>
      <c r="H20" s="254">
        <f>F20+G20</f>
        <v>34.677849999999999</v>
      </c>
      <c r="I20" s="254">
        <f t="shared" ref="I20:I21" si="0">F20-C20</f>
        <v>-9.3221500000000006</v>
      </c>
      <c r="J20" s="254"/>
      <c r="K20" s="254">
        <f t="shared" ref="K20:K21" si="1">I20+J20</f>
        <v>-9.3221500000000006</v>
      </c>
    </row>
    <row r="21" spans="1:11" ht="63.2" customHeight="1">
      <c r="A21" s="381">
        <v>3</v>
      </c>
      <c r="B21" s="385" t="s">
        <v>1070</v>
      </c>
      <c r="C21" s="254">
        <v>30</v>
      </c>
      <c r="D21" s="254"/>
      <c r="E21" s="254">
        <f>C21+D21</f>
        <v>30</v>
      </c>
      <c r="F21" s="254">
        <v>19.32657</v>
      </c>
      <c r="G21" s="254"/>
      <c r="H21" s="254">
        <f>F21+G21</f>
        <v>19.32657</v>
      </c>
      <c r="I21" s="254">
        <f t="shared" si="0"/>
        <v>-10.67343</v>
      </c>
      <c r="J21" s="254"/>
      <c r="K21" s="254">
        <f t="shared" si="1"/>
        <v>-10.67343</v>
      </c>
    </row>
    <row r="22" spans="1:11" ht="21.6" customHeight="1">
      <c r="A22" s="883" t="s">
        <v>103</v>
      </c>
      <c r="B22" s="884"/>
      <c r="C22" s="884"/>
      <c r="D22" s="884"/>
      <c r="E22" s="884"/>
      <c r="F22" s="884"/>
      <c r="G22" s="884"/>
      <c r="H22" s="884"/>
      <c r="I22" s="884"/>
      <c r="J22" s="884"/>
      <c r="K22" s="884"/>
    </row>
    <row r="23" spans="1:11" ht="36">
      <c r="A23" s="384" t="s">
        <v>8</v>
      </c>
      <c r="B23" s="384" t="s">
        <v>9</v>
      </c>
      <c r="C23" s="386" t="s">
        <v>100</v>
      </c>
      <c r="D23" s="386" t="s">
        <v>101</v>
      </c>
      <c r="E23" s="386" t="s">
        <v>102</v>
      </c>
    </row>
    <row r="24" spans="1:11" ht="15">
      <c r="A24" s="384" t="s">
        <v>6</v>
      </c>
      <c r="B24" s="384" t="s">
        <v>11</v>
      </c>
      <c r="C24" s="384" t="s">
        <v>12</v>
      </c>
      <c r="D24" s="384"/>
      <c r="E24" s="384" t="s">
        <v>12</v>
      </c>
    </row>
    <row r="25" spans="1:11" ht="15">
      <c r="A25" s="384"/>
      <c r="B25" s="384" t="s">
        <v>13</v>
      </c>
      <c r="C25" s="384"/>
      <c r="D25" s="384"/>
      <c r="E25" s="384"/>
    </row>
    <row r="26" spans="1:11" ht="15">
      <c r="A26" s="384" t="s">
        <v>14</v>
      </c>
      <c r="B26" s="384" t="s">
        <v>15</v>
      </c>
      <c r="C26" s="384" t="s">
        <v>12</v>
      </c>
      <c r="D26" s="384"/>
      <c r="E26" s="384" t="s">
        <v>12</v>
      </c>
    </row>
    <row r="27" spans="1:11" ht="15">
      <c r="A27" s="384" t="s">
        <v>16</v>
      </c>
      <c r="B27" s="384" t="s">
        <v>17</v>
      </c>
      <c r="C27" s="384" t="s">
        <v>12</v>
      </c>
      <c r="D27" s="384"/>
      <c r="E27" s="384" t="s">
        <v>12</v>
      </c>
    </row>
    <row r="28" spans="1:11">
      <c r="A28" s="878" t="s">
        <v>18</v>
      </c>
      <c r="B28" s="878"/>
      <c r="C28" s="878"/>
      <c r="D28" s="878"/>
      <c r="E28" s="878"/>
    </row>
    <row r="29" spans="1:11" ht="15">
      <c r="A29" s="384" t="s">
        <v>19</v>
      </c>
      <c r="B29" s="384" t="s">
        <v>20</v>
      </c>
      <c r="C29" s="387"/>
      <c r="D29" s="387"/>
      <c r="E29" s="387">
        <f t="shared" ref="E29" si="2">SUM(E31:E34)</f>
        <v>0</v>
      </c>
    </row>
    <row r="30" spans="1:11" ht="15">
      <c r="A30" s="384"/>
      <c r="B30" s="384" t="s">
        <v>13</v>
      </c>
      <c r="C30" s="387"/>
      <c r="D30" s="387"/>
      <c r="E30" s="387"/>
    </row>
    <row r="31" spans="1:11" ht="15">
      <c r="A31" s="384" t="s">
        <v>21</v>
      </c>
      <c r="B31" s="384" t="s">
        <v>15</v>
      </c>
      <c r="C31" s="387"/>
      <c r="D31" s="387"/>
      <c r="E31" s="387">
        <f>C31-D31</f>
        <v>0</v>
      </c>
    </row>
    <row r="32" spans="1:11" ht="15">
      <c r="A32" s="384" t="s">
        <v>22</v>
      </c>
      <c r="B32" s="384" t="s">
        <v>23</v>
      </c>
      <c r="C32" s="387"/>
      <c r="D32" s="387"/>
      <c r="E32" s="387">
        <f t="shared" ref="E32:E34" si="3">C32-D32</f>
        <v>0</v>
      </c>
    </row>
    <row r="33" spans="1:11" ht="15">
      <c r="A33" s="384" t="s">
        <v>24</v>
      </c>
      <c r="B33" s="384" t="s">
        <v>25</v>
      </c>
      <c r="C33" s="387"/>
      <c r="D33" s="387"/>
      <c r="E33" s="387">
        <f t="shared" si="3"/>
        <v>0</v>
      </c>
    </row>
    <row r="34" spans="1:11" ht="15">
      <c r="A34" s="384" t="s">
        <v>26</v>
      </c>
      <c r="B34" s="384" t="s">
        <v>27</v>
      </c>
      <c r="C34" s="387"/>
      <c r="D34" s="387"/>
      <c r="E34" s="387">
        <f t="shared" si="3"/>
        <v>0</v>
      </c>
    </row>
    <row r="35" spans="1:11">
      <c r="A35" s="878" t="s">
        <v>28</v>
      </c>
      <c r="B35" s="878"/>
      <c r="C35" s="878"/>
      <c r="D35" s="878"/>
      <c r="E35" s="878"/>
    </row>
    <row r="36" spans="1:11" ht="15">
      <c r="A36" s="384" t="s">
        <v>29</v>
      </c>
      <c r="B36" s="384" t="s">
        <v>30</v>
      </c>
      <c r="C36" s="384" t="s">
        <v>12</v>
      </c>
      <c r="D36" s="384"/>
      <c r="E36" s="384"/>
    </row>
    <row r="37" spans="1:11" ht="15">
      <c r="A37" s="384"/>
      <c r="B37" s="384" t="s">
        <v>13</v>
      </c>
      <c r="C37" s="384"/>
      <c r="D37" s="384"/>
      <c r="E37" s="384"/>
    </row>
    <row r="38" spans="1:11" ht="15">
      <c r="A38" s="384" t="s">
        <v>31</v>
      </c>
      <c r="B38" s="384" t="s">
        <v>15</v>
      </c>
      <c r="C38" s="384" t="s">
        <v>12</v>
      </c>
      <c r="D38" s="384"/>
      <c r="E38" s="384"/>
    </row>
    <row r="39" spans="1:11" ht="15">
      <c r="A39" s="384" t="s">
        <v>32</v>
      </c>
      <c r="B39" s="384" t="s">
        <v>27</v>
      </c>
      <c r="C39" s="384" t="s">
        <v>12</v>
      </c>
      <c r="D39" s="384"/>
      <c r="E39" s="384"/>
    </row>
    <row r="41" spans="1:11" ht="16.149999999999999" customHeight="1">
      <c r="A41" s="883" t="s">
        <v>104</v>
      </c>
      <c r="B41" s="884"/>
      <c r="C41" s="884"/>
      <c r="D41" s="884"/>
      <c r="E41" s="884"/>
      <c r="F41" s="884"/>
      <c r="G41" s="884"/>
      <c r="H41" s="884"/>
      <c r="I41" s="884"/>
      <c r="J41" s="884"/>
      <c r="K41" s="884"/>
    </row>
    <row r="43" spans="1:11">
      <c r="A43" s="878" t="s">
        <v>8</v>
      </c>
      <c r="B43" s="878" t="s">
        <v>9</v>
      </c>
      <c r="C43" s="878" t="s">
        <v>33</v>
      </c>
      <c r="D43" s="878"/>
      <c r="E43" s="878"/>
      <c r="F43" s="878" t="s">
        <v>34</v>
      </c>
      <c r="G43" s="878"/>
      <c r="H43" s="878"/>
      <c r="I43" s="878" t="s">
        <v>10</v>
      </c>
      <c r="J43" s="878"/>
      <c r="K43" s="878"/>
    </row>
    <row r="44" spans="1:11" ht="22.9" customHeight="1">
      <c r="A44" s="878"/>
      <c r="B44" s="878"/>
      <c r="C44" s="379" t="s">
        <v>203</v>
      </c>
      <c r="D44" s="379" t="s">
        <v>141</v>
      </c>
      <c r="E44" s="379" t="s">
        <v>87</v>
      </c>
      <c r="F44" s="379" t="s">
        <v>203</v>
      </c>
      <c r="G44" s="379" t="s">
        <v>141</v>
      </c>
      <c r="H44" s="379" t="s">
        <v>87</v>
      </c>
      <c r="I44" s="379" t="s">
        <v>203</v>
      </c>
      <c r="J44" s="379" t="s">
        <v>141</v>
      </c>
      <c r="K44" s="379" t="s">
        <v>87</v>
      </c>
    </row>
    <row r="45" spans="1:11" s="389" customFormat="1" ht="14.25">
      <c r="A45" s="388" t="s">
        <v>105</v>
      </c>
      <c r="B45" s="388" t="s">
        <v>106</v>
      </c>
      <c r="C45" s="885"/>
      <c r="D45" s="885"/>
      <c r="E45" s="885"/>
      <c r="F45" s="885"/>
      <c r="G45" s="885"/>
      <c r="H45" s="885"/>
      <c r="I45" s="885"/>
      <c r="J45" s="885"/>
      <c r="K45" s="885"/>
    </row>
    <row r="46" spans="1:11" ht="24">
      <c r="A46" s="384"/>
      <c r="B46" s="390" t="s">
        <v>1071</v>
      </c>
      <c r="C46" s="387">
        <v>278000</v>
      </c>
      <c r="D46" s="387"/>
      <c r="E46" s="387">
        <f t="shared" ref="E46:E48" si="4">C46+D46</f>
        <v>278000</v>
      </c>
      <c r="F46" s="387">
        <v>277991.2</v>
      </c>
      <c r="G46" s="387"/>
      <c r="H46" s="387">
        <f>F46+G46</f>
        <v>277991.2</v>
      </c>
      <c r="I46" s="387">
        <f>F46-C46</f>
        <v>-8.7999999999883585</v>
      </c>
      <c r="J46" s="387">
        <f t="shared" ref="I46:J48" si="5">G46-D46</f>
        <v>0</v>
      </c>
      <c r="K46" s="387">
        <f t="shared" ref="K46:K48" si="6">I46+J46</f>
        <v>-8.7999999999883585</v>
      </c>
    </row>
    <row r="47" spans="1:11" ht="36">
      <c r="A47" s="384"/>
      <c r="B47" s="390" t="s">
        <v>1072</v>
      </c>
      <c r="C47" s="387">
        <v>44000</v>
      </c>
      <c r="D47" s="387"/>
      <c r="E47" s="387">
        <f t="shared" si="4"/>
        <v>44000</v>
      </c>
      <c r="F47" s="387">
        <v>34677.85</v>
      </c>
      <c r="G47" s="387"/>
      <c r="H47" s="387">
        <f>F47+G47</f>
        <v>34677.85</v>
      </c>
      <c r="I47" s="387">
        <f t="shared" si="5"/>
        <v>-9322.1500000000015</v>
      </c>
      <c r="J47" s="387">
        <f t="shared" si="5"/>
        <v>0</v>
      </c>
      <c r="K47" s="387">
        <f t="shared" si="6"/>
        <v>-9322.1500000000015</v>
      </c>
    </row>
    <row r="48" spans="1:11" ht="48">
      <c r="A48" s="384"/>
      <c r="B48" s="390" t="s">
        <v>1073</v>
      </c>
      <c r="C48" s="387">
        <v>30000</v>
      </c>
      <c r="D48" s="387"/>
      <c r="E48" s="387">
        <f t="shared" si="4"/>
        <v>30000</v>
      </c>
      <c r="F48" s="387">
        <v>19326.57</v>
      </c>
      <c r="G48" s="387"/>
      <c r="H48" s="387">
        <f>F48+G48</f>
        <v>19326.57</v>
      </c>
      <c r="I48" s="387">
        <f t="shared" si="5"/>
        <v>-10673.43</v>
      </c>
      <c r="J48" s="387">
        <f t="shared" si="5"/>
        <v>0</v>
      </c>
      <c r="K48" s="387">
        <f t="shared" si="6"/>
        <v>-10673.43</v>
      </c>
    </row>
    <row r="49" spans="1:11" ht="14.1" customHeight="1">
      <c r="A49" s="886" t="s">
        <v>1074</v>
      </c>
      <c r="B49" s="878"/>
      <c r="C49" s="878"/>
      <c r="D49" s="878"/>
      <c r="E49" s="878"/>
      <c r="F49" s="878"/>
      <c r="G49" s="878"/>
      <c r="H49" s="878"/>
      <c r="I49" s="878"/>
      <c r="J49" s="878"/>
      <c r="K49" s="878"/>
    </row>
    <row r="50" spans="1:11" s="389" customFormat="1" ht="14.25">
      <c r="A50" s="388" t="s">
        <v>107</v>
      </c>
      <c r="B50" s="388" t="s">
        <v>108</v>
      </c>
      <c r="C50" s="885"/>
      <c r="D50" s="885"/>
      <c r="E50" s="885"/>
      <c r="F50" s="885"/>
      <c r="G50" s="885"/>
      <c r="H50" s="885"/>
      <c r="I50" s="885"/>
      <c r="J50" s="885"/>
      <c r="K50" s="885"/>
    </row>
    <row r="51" spans="1:11" ht="48">
      <c r="A51" s="384"/>
      <c r="B51" s="390" t="s">
        <v>1075</v>
      </c>
      <c r="C51" s="387">
        <v>209</v>
      </c>
      <c r="D51" s="387"/>
      <c r="E51" s="387">
        <f>C51+D51</f>
        <v>209</v>
      </c>
      <c r="F51" s="387">
        <v>209</v>
      </c>
      <c r="G51" s="387"/>
      <c r="H51" s="387">
        <f>F51+G51</f>
        <v>209</v>
      </c>
      <c r="I51" s="387">
        <f t="shared" ref="I51:J53" si="7">F51-C51</f>
        <v>0</v>
      </c>
      <c r="J51" s="387">
        <f t="shared" si="7"/>
        <v>0</v>
      </c>
      <c r="K51" s="387">
        <f>I51+J51</f>
        <v>0</v>
      </c>
    </row>
    <row r="52" spans="1:11" ht="24" customHeight="1">
      <c r="A52" s="384"/>
      <c r="B52" s="390" t="s">
        <v>1076</v>
      </c>
      <c r="C52" s="387">
        <v>147</v>
      </c>
      <c r="D52" s="387"/>
      <c r="E52" s="387">
        <f>C52+D52</f>
        <v>147</v>
      </c>
      <c r="F52" s="387">
        <v>147</v>
      </c>
      <c r="G52" s="387"/>
      <c r="H52" s="387">
        <f>F52+G52</f>
        <v>147</v>
      </c>
      <c r="I52" s="387">
        <f t="shared" si="7"/>
        <v>0</v>
      </c>
      <c r="J52" s="387">
        <f t="shared" si="7"/>
        <v>0</v>
      </c>
      <c r="K52" s="387">
        <f>I52+J52</f>
        <v>0</v>
      </c>
    </row>
    <row r="53" spans="1:11" ht="27.6" customHeight="1">
      <c r="A53" s="384"/>
      <c r="B53" s="390" t="s">
        <v>1077</v>
      </c>
      <c r="C53" s="387">
        <v>73</v>
      </c>
      <c r="D53" s="387"/>
      <c r="E53" s="387">
        <f>C53+D53</f>
        <v>73</v>
      </c>
      <c r="F53" s="387">
        <v>73</v>
      </c>
      <c r="G53" s="387"/>
      <c r="H53" s="387">
        <f>F53+G53</f>
        <v>73</v>
      </c>
      <c r="I53" s="387">
        <f t="shared" si="7"/>
        <v>0</v>
      </c>
      <c r="J53" s="387">
        <f t="shared" si="7"/>
        <v>0</v>
      </c>
      <c r="K53" s="387">
        <f>I53+J53</f>
        <v>0</v>
      </c>
    </row>
    <row r="54" spans="1:11" ht="24.2" customHeight="1">
      <c r="A54" s="886" t="s">
        <v>181</v>
      </c>
      <c r="B54" s="878"/>
      <c r="C54" s="878"/>
      <c r="D54" s="878"/>
      <c r="E54" s="878"/>
      <c r="F54" s="878"/>
      <c r="G54" s="878"/>
      <c r="H54" s="878"/>
      <c r="I54" s="878"/>
      <c r="J54" s="878"/>
      <c r="K54" s="878"/>
    </row>
    <row r="55" spans="1:11" s="389" customFormat="1" ht="14.25">
      <c r="A55" s="388" t="s">
        <v>109</v>
      </c>
      <c r="B55" s="388" t="s">
        <v>110</v>
      </c>
      <c r="C55" s="885"/>
      <c r="D55" s="885"/>
      <c r="E55" s="885"/>
      <c r="F55" s="885"/>
      <c r="G55" s="885"/>
      <c r="H55" s="885"/>
      <c r="I55" s="885"/>
      <c r="J55" s="885"/>
      <c r="K55" s="885"/>
    </row>
    <row r="56" spans="1:11" ht="43.7" customHeight="1">
      <c r="A56" s="384"/>
      <c r="B56" s="390" t="s">
        <v>1078</v>
      </c>
      <c r="C56" s="387">
        <v>1330.14</v>
      </c>
      <c r="D56" s="387"/>
      <c r="E56" s="387">
        <f t="shared" ref="E56" si="8">C56+D56</f>
        <v>1330.14</v>
      </c>
      <c r="F56" s="387">
        <v>1330.1</v>
      </c>
      <c r="G56" s="387"/>
      <c r="H56" s="387">
        <f t="shared" ref="H56" si="9">F56+G56</f>
        <v>1330.1</v>
      </c>
      <c r="I56" s="387">
        <f t="shared" ref="I56:J56" si="10">F56-C56</f>
        <v>-4.0000000000190994E-2</v>
      </c>
      <c r="J56" s="387">
        <f t="shared" si="10"/>
        <v>0</v>
      </c>
      <c r="K56" s="387">
        <f t="shared" ref="K56" si="11">I56+J56</f>
        <v>-4.0000000000190994E-2</v>
      </c>
    </row>
    <row r="57" spans="1:11">
      <c r="A57" s="384"/>
      <c r="B57" s="390" t="s">
        <v>1079</v>
      </c>
      <c r="C57" s="387">
        <v>300</v>
      </c>
      <c r="D57" s="387"/>
      <c r="E57" s="387">
        <f>C57+D57</f>
        <v>300</v>
      </c>
      <c r="F57" s="387">
        <v>235.9</v>
      </c>
      <c r="G57" s="387"/>
      <c r="H57" s="387">
        <f>F57+G57</f>
        <v>235.9</v>
      </c>
      <c r="I57" s="387">
        <f>F57-C57</f>
        <v>-64.099999999999994</v>
      </c>
      <c r="J57" s="387">
        <f>G57-D57</f>
        <v>0</v>
      </c>
      <c r="K57" s="387">
        <f>I57+J57</f>
        <v>-64.099999999999994</v>
      </c>
    </row>
    <row r="58" spans="1:11">
      <c r="A58" s="384"/>
      <c r="B58" s="390" t="s">
        <v>1080</v>
      </c>
      <c r="C58" s="387">
        <v>410.96</v>
      </c>
      <c r="D58" s="387"/>
      <c r="E58" s="387">
        <f>C58+D58</f>
        <v>410.96</v>
      </c>
      <c r="F58" s="387">
        <v>264.75</v>
      </c>
      <c r="G58" s="387"/>
      <c r="H58" s="387">
        <f>F58+G58</f>
        <v>264.75</v>
      </c>
      <c r="I58" s="387">
        <f>F58-C58</f>
        <v>-146.20999999999998</v>
      </c>
      <c r="J58" s="387">
        <f>G58-D58</f>
        <v>0</v>
      </c>
      <c r="K58" s="387">
        <f>I58+J58</f>
        <v>-146.20999999999998</v>
      </c>
    </row>
    <row r="59" spans="1:11" ht="27.2" customHeight="1">
      <c r="A59" s="886" t="s">
        <v>1176</v>
      </c>
      <c r="B59" s="878"/>
      <c r="C59" s="878"/>
      <c r="D59" s="878"/>
      <c r="E59" s="878"/>
      <c r="F59" s="878"/>
      <c r="G59" s="878"/>
      <c r="H59" s="878"/>
      <c r="I59" s="878"/>
      <c r="J59" s="878"/>
      <c r="K59" s="878"/>
    </row>
    <row r="60" spans="1:11" s="389" customFormat="1" ht="14.25">
      <c r="A60" s="388">
        <v>4</v>
      </c>
      <c r="B60" s="391" t="s">
        <v>166</v>
      </c>
      <c r="C60" s="885"/>
      <c r="D60" s="885"/>
      <c r="E60" s="885"/>
      <c r="F60" s="885"/>
      <c r="G60" s="885"/>
      <c r="H60" s="885"/>
      <c r="I60" s="885"/>
      <c r="J60" s="885"/>
      <c r="K60" s="885"/>
    </row>
    <row r="61" spans="1:11" ht="28.5" customHeight="1">
      <c r="A61" s="384"/>
      <c r="B61" s="390" t="s">
        <v>1081</v>
      </c>
      <c r="C61" s="387">
        <v>509.76</v>
      </c>
      <c r="D61" s="387"/>
      <c r="E61" s="387">
        <f t="shared" ref="E61" si="12">C61+D61</f>
        <v>509.76</v>
      </c>
      <c r="F61" s="387">
        <v>509.76</v>
      </c>
      <c r="G61" s="387"/>
      <c r="H61" s="387">
        <f t="shared" ref="H61" si="13">F61+G61</f>
        <v>509.76</v>
      </c>
      <c r="I61" s="387">
        <f t="shared" ref="I61:J61" si="14">F61-C61</f>
        <v>0</v>
      </c>
      <c r="J61" s="387">
        <f t="shared" si="14"/>
        <v>0</v>
      </c>
      <c r="K61" s="387">
        <f t="shared" ref="K61" si="15">I61+J61</f>
        <v>0</v>
      </c>
    </row>
    <row r="62" spans="1:11" ht="36">
      <c r="A62" s="384"/>
      <c r="B62" s="390" t="s">
        <v>1082</v>
      </c>
      <c r="C62" s="387">
        <v>88.02</v>
      </c>
      <c r="D62" s="387"/>
      <c r="E62" s="387">
        <f>C62+D62</f>
        <v>88.02</v>
      </c>
      <c r="F62" s="387">
        <v>88.02</v>
      </c>
      <c r="G62" s="387"/>
      <c r="H62" s="387">
        <f>F62+G62</f>
        <v>88.02</v>
      </c>
      <c r="I62" s="387">
        <f>F62-C62</f>
        <v>0</v>
      </c>
      <c r="J62" s="387">
        <f>G62-D62</f>
        <v>0</v>
      </c>
      <c r="K62" s="387">
        <f>I62+J62</f>
        <v>0</v>
      </c>
    </row>
    <row r="63" spans="1:11" ht="24">
      <c r="A63" s="384"/>
      <c r="B63" s="390" t="s">
        <v>1083</v>
      </c>
      <c r="C63" s="387">
        <v>57.94</v>
      </c>
      <c r="D63" s="387"/>
      <c r="E63" s="387">
        <f t="shared" ref="E63" si="16">C63+D63</f>
        <v>57.94</v>
      </c>
      <c r="F63" s="387">
        <v>57.94</v>
      </c>
      <c r="G63" s="387"/>
      <c r="H63" s="387">
        <f t="shared" ref="H63" si="17">F63+G63</f>
        <v>57.94</v>
      </c>
      <c r="I63" s="387">
        <f t="shared" ref="I63:J63" si="18">F63-C63</f>
        <v>0</v>
      </c>
      <c r="J63" s="387">
        <f t="shared" si="18"/>
        <v>0</v>
      </c>
      <c r="K63" s="387">
        <f t="shared" ref="K63" si="19">I63+J63</f>
        <v>0</v>
      </c>
    </row>
    <row r="64" spans="1:11" ht="19.5" customHeight="1">
      <c r="A64" s="886" t="s">
        <v>196</v>
      </c>
      <c r="B64" s="878"/>
      <c r="C64" s="878"/>
      <c r="D64" s="878"/>
      <c r="E64" s="878"/>
      <c r="F64" s="878"/>
      <c r="G64" s="878"/>
      <c r="H64" s="878"/>
      <c r="I64" s="878"/>
      <c r="J64" s="878"/>
      <c r="K64" s="878"/>
    </row>
    <row r="65" spans="1:11" ht="33" customHeight="1">
      <c r="A65" s="888" t="s">
        <v>118</v>
      </c>
      <c r="B65" s="889"/>
      <c r="C65" s="889"/>
      <c r="D65" s="889"/>
      <c r="E65" s="889"/>
      <c r="F65" s="889"/>
      <c r="G65" s="889"/>
      <c r="H65" s="889"/>
      <c r="I65" s="889"/>
      <c r="J65" s="889"/>
      <c r="K65" s="889"/>
    </row>
    <row r="66" spans="1:11" ht="14.45" customHeight="1">
      <c r="A66" s="890" t="s">
        <v>154</v>
      </c>
      <c r="B66" s="890"/>
      <c r="C66" s="890"/>
      <c r="D66" s="890"/>
      <c r="E66" s="890"/>
      <c r="F66" s="890"/>
      <c r="G66" s="890"/>
      <c r="H66" s="890"/>
      <c r="I66" s="890"/>
      <c r="J66" s="890"/>
      <c r="K66" s="890"/>
    </row>
    <row r="67" spans="1:11" ht="13.15" customHeight="1">
      <c r="A67" s="891" t="s">
        <v>119</v>
      </c>
      <c r="B67" s="891"/>
      <c r="C67" s="891"/>
      <c r="D67" s="891"/>
      <c r="E67" s="891"/>
      <c r="F67" s="891"/>
      <c r="G67" s="891"/>
      <c r="H67" s="891"/>
      <c r="I67" s="891"/>
      <c r="J67" s="891"/>
      <c r="K67" s="891"/>
    </row>
    <row r="68" spans="1:11" ht="18" customHeight="1">
      <c r="A68" s="890" t="s">
        <v>538</v>
      </c>
      <c r="B68" s="890"/>
      <c r="C68" s="890"/>
      <c r="D68" s="890"/>
      <c r="E68" s="890"/>
      <c r="F68" s="890"/>
      <c r="G68" s="890"/>
      <c r="H68" s="890"/>
      <c r="I68" s="890"/>
      <c r="J68" s="890"/>
      <c r="K68" s="890"/>
    </row>
    <row r="69" spans="1:11" ht="17.45" customHeight="1">
      <c r="A69" s="884" t="s">
        <v>39</v>
      </c>
      <c r="B69" s="884"/>
      <c r="C69" s="884"/>
      <c r="D69" s="884"/>
      <c r="E69" s="884"/>
      <c r="F69" s="884"/>
      <c r="G69" s="884"/>
      <c r="H69" s="884"/>
      <c r="I69" s="884"/>
      <c r="J69" s="884"/>
      <c r="K69" s="884"/>
    </row>
    <row r="70" spans="1:11" ht="28.5" customHeight="1">
      <c r="A70" s="878" t="s">
        <v>8</v>
      </c>
      <c r="B70" s="878" t="s">
        <v>9</v>
      </c>
      <c r="C70" s="879" t="s">
        <v>40</v>
      </c>
      <c r="D70" s="879"/>
      <c r="E70" s="879"/>
      <c r="F70" s="879" t="s">
        <v>41</v>
      </c>
      <c r="G70" s="879"/>
      <c r="H70" s="879"/>
      <c r="I70" s="892" t="s">
        <v>121</v>
      </c>
      <c r="J70" s="879"/>
      <c r="K70" s="879"/>
    </row>
    <row r="71" spans="1:11" s="380" customFormat="1" ht="20.65" customHeight="1">
      <c r="A71" s="878"/>
      <c r="B71" s="878"/>
      <c r="C71" s="379" t="s">
        <v>85</v>
      </c>
      <c r="D71" s="379" t="s">
        <v>86</v>
      </c>
      <c r="E71" s="379" t="s">
        <v>87</v>
      </c>
      <c r="F71" s="379" t="s">
        <v>85</v>
      </c>
      <c r="G71" s="379" t="s">
        <v>86</v>
      </c>
      <c r="H71" s="379" t="s">
        <v>87</v>
      </c>
      <c r="I71" s="379" t="s">
        <v>85</v>
      </c>
      <c r="J71" s="379" t="s">
        <v>86</v>
      </c>
      <c r="K71" s="379" t="s">
        <v>87</v>
      </c>
    </row>
    <row r="72" spans="1:11" ht="15">
      <c r="A72" s="392"/>
      <c r="B72" s="392" t="s">
        <v>42</v>
      </c>
      <c r="C72" s="88">
        <v>149.77878000000001</v>
      </c>
      <c r="D72" s="88"/>
      <c r="E72" s="88">
        <f>C72+D72</f>
        <v>149.77878000000001</v>
      </c>
      <c r="F72" s="88">
        <v>331.99561999999997</v>
      </c>
      <c r="G72" s="88"/>
      <c r="H72" s="88">
        <f>F72+G72</f>
        <v>331.99561999999997</v>
      </c>
      <c r="I72" s="369">
        <f>F72/C72*100</f>
        <v>221.65731353934112</v>
      </c>
      <c r="J72" s="369"/>
      <c r="K72" s="369">
        <f>H72/E72*100</f>
        <v>221.65731353934112</v>
      </c>
    </row>
    <row r="73" spans="1:11" ht="28.9" customHeight="1">
      <c r="A73" s="887" t="s">
        <v>1084</v>
      </c>
      <c r="B73" s="887"/>
      <c r="C73" s="887"/>
      <c r="D73" s="887"/>
      <c r="E73" s="887"/>
      <c r="F73" s="887"/>
      <c r="G73" s="887"/>
      <c r="H73" s="887"/>
      <c r="I73" s="887"/>
      <c r="J73" s="887"/>
      <c r="K73" s="887"/>
    </row>
    <row r="74" spans="1:11" ht="15">
      <c r="A74" s="392"/>
      <c r="B74" s="392" t="s">
        <v>13</v>
      </c>
      <c r="C74" s="392"/>
      <c r="D74" s="392"/>
      <c r="E74" s="392"/>
      <c r="F74" s="393"/>
      <c r="G74" s="393"/>
      <c r="H74" s="393"/>
      <c r="I74" s="393"/>
      <c r="J74" s="393"/>
      <c r="K74" s="393"/>
    </row>
    <row r="75" spans="1:11" ht="44.65" customHeight="1">
      <c r="A75" s="394"/>
      <c r="B75" s="540" t="s">
        <v>1067</v>
      </c>
      <c r="C75" s="88">
        <f>C72</f>
        <v>149.77878000000001</v>
      </c>
      <c r="D75" s="88"/>
      <c r="E75" s="88">
        <f>C75+D75</f>
        <v>149.77878000000001</v>
      </c>
      <c r="F75" s="88">
        <f>F72</f>
        <v>331.99561999999997</v>
      </c>
      <c r="G75" s="88"/>
      <c r="H75" s="88">
        <f>F75+G75</f>
        <v>331.99561999999997</v>
      </c>
      <c r="I75" s="369">
        <f>F75/C75*100</f>
        <v>221.65731353934112</v>
      </c>
      <c r="J75" s="369"/>
      <c r="K75" s="369">
        <f>H75/E75*100</f>
        <v>221.65731353934112</v>
      </c>
    </row>
    <row r="76" spans="1:11" ht="30.6" customHeight="1">
      <c r="A76" s="894" t="s">
        <v>124</v>
      </c>
      <c r="B76" s="895"/>
      <c r="C76" s="895"/>
      <c r="D76" s="895"/>
      <c r="E76" s="895"/>
      <c r="F76" s="895"/>
      <c r="G76" s="895"/>
      <c r="H76" s="895"/>
      <c r="I76" s="895"/>
      <c r="J76" s="895"/>
      <c r="K76" s="895"/>
    </row>
    <row r="77" spans="1:11" ht="15" customHeight="1">
      <c r="A77" s="896" t="s">
        <v>1085</v>
      </c>
      <c r="B77" s="896"/>
      <c r="C77" s="896"/>
      <c r="D77" s="896"/>
      <c r="E77" s="896"/>
      <c r="F77" s="896"/>
      <c r="G77" s="896"/>
      <c r="H77" s="896"/>
      <c r="I77" s="896"/>
      <c r="J77" s="896"/>
      <c r="K77" s="896"/>
    </row>
    <row r="78" spans="1:11" s="389" customFormat="1" ht="14.25">
      <c r="A78" s="541" t="s">
        <v>105</v>
      </c>
      <c r="B78" s="541" t="s">
        <v>106</v>
      </c>
      <c r="C78" s="542"/>
      <c r="D78" s="542"/>
      <c r="E78" s="542"/>
      <c r="F78" s="542"/>
      <c r="G78" s="542"/>
      <c r="H78" s="542"/>
      <c r="I78" s="543"/>
      <c r="J78" s="543"/>
      <c r="K78" s="543"/>
    </row>
    <row r="79" spans="1:11" ht="30.6" customHeight="1">
      <c r="A79" s="392"/>
      <c r="B79" s="544" t="s">
        <v>1071</v>
      </c>
      <c r="C79" s="542">
        <v>69983.600000000006</v>
      </c>
      <c r="D79" s="542"/>
      <c r="E79" s="542">
        <f t="shared" ref="E79:E81" si="20">C79+D79</f>
        <v>69983.600000000006</v>
      </c>
      <c r="F79" s="542">
        <v>277991.2</v>
      </c>
      <c r="G79" s="542"/>
      <c r="H79" s="542">
        <f t="shared" ref="H79:H81" si="21">F79+G79</f>
        <v>277991.2</v>
      </c>
      <c r="I79" s="369">
        <f>F79/C79*100</f>
        <v>397.22334947044737</v>
      </c>
      <c r="J79" s="369"/>
      <c r="K79" s="369">
        <f>H79/E79*100</f>
        <v>397.22334947044737</v>
      </c>
    </row>
    <row r="80" spans="1:11" ht="39" customHeight="1">
      <c r="A80" s="392"/>
      <c r="B80" s="544" t="s">
        <v>1072</v>
      </c>
      <c r="C80" s="542">
        <v>49992.94</v>
      </c>
      <c r="D80" s="542"/>
      <c r="E80" s="542">
        <f t="shared" si="20"/>
        <v>49992.94</v>
      </c>
      <c r="F80" s="542">
        <v>34677.85</v>
      </c>
      <c r="G80" s="542"/>
      <c r="H80" s="542">
        <f t="shared" si="21"/>
        <v>34677.85</v>
      </c>
      <c r="I80" s="369">
        <f t="shared" ref="I80:I96" si="22">F80/C80*100</f>
        <v>69.365494407810374</v>
      </c>
      <c r="J80" s="369"/>
      <c r="K80" s="369">
        <f t="shared" ref="K80:K96" si="23">H80/E80*100</f>
        <v>69.365494407810374</v>
      </c>
    </row>
    <row r="81" spans="1:11" ht="48.6" customHeight="1">
      <c r="A81" s="392"/>
      <c r="B81" s="544" t="s">
        <v>1073</v>
      </c>
      <c r="C81" s="542">
        <v>29802.240000000002</v>
      </c>
      <c r="D81" s="542"/>
      <c r="E81" s="542">
        <f t="shared" si="20"/>
        <v>29802.240000000002</v>
      </c>
      <c r="F81" s="542">
        <v>19326.57</v>
      </c>
      <c r="G81" s="542"/>
      <c r="H81" s="542">
        <f t="shared" si="21"/>
        <v>19326.57</v>
      </c>
      <c r="I81" s="369">
        <f t="shared" si="22"/>
        <v>64.849387160159765</v>
      </c>
      <c r="J81" s="369"/>
      <c r="K81" s="369">
        <f t="shared" si="23"/>
        <v>64.849387160159765</v>
      </c>
    </row>
    <row r="82" spans="1:11" s="389" customFormat="1" ht="14.25">
      <c r="A82" s="541" t="s">
        <v>107</v>
      </c>
      <c r="B82" s="541" t="s">
        <v>108</v>
      </c>
      <c r="C82" s="545"/>
      <c r="D82" s="545"/>
      <c r="E82" s="545"/>
      <c r="F82" s="545"/>
      <c r="G82" s="545"/>
      <c r="H82" s="545"/>
      <c r="I82" s="369"/>
      <c r="J82" s="369"/>
      <c r="K82" s="369"/>
    </row>
    <row r="83" spans="1:11" ht="49.5" customHeight="1">
      <c r="A83" s="392"/>
      <c r="B83" s="544" t="s">
        <v>1086</v>
      </c>
      <c r="C83" s="542">
        <v>17</v>
      </c>
      <c r="D83" s="542"/>
      <c r="E83" s="542">
        <f t="shared" ref="E83:E86" si="24">C83+D83</f>
        <v>17</v>
      </c>
      <c r="F83" s="542">
        <v>209</v>
      </c>
      <c r="G83" s="542"/>
      <c r="H83" s="542">
        <f t="shared" ref="H83:H86" si="25">F83+G83</f>
        <v>209</v>
      </c>
      <c r="I83" s="369">
        <f t="shared" si="22"/>
        <v>1229.4117647058824</v>
      </c>
      <c r="J83" s="369"/>
      <c r="K83" s="369">
        <f t="shared" si="23"/>
        <v>1229.4117647058824</v>
      </c>
    </row>
    <row r="84" spans="1:11" ht="49.5" customHeight="1">
      <c r="A84" s="392"/>
      <c r="B84" s="544" t="s">
        <v>1087</v>
      </c>
      <c r="C84" s="542">
        <v>24</v>
      </c>
      <c r="D84" s="542"/>
      <c r="E84" s="542">
        <f t="shared" si="24"/>
        <v>24</v>
      </c>
      <c r="F84" s="542"/>
      <c r="G84" s="542"/>
      <c r="H84" s="542">
        <f t="shared" si="25"/>
        <v>0</v>
      </c>
      <c r="I84" s="369">
        <f t="shared" si="22"/>
        <v>0</v>
      </c>
      <c r="J84" s="369"/>
      <c r="K84" s="369">
        <f t="shared" si="23"/>
        <v>0</v>
      </c>
    </row>
    <row r="85" spans="1:11" ht="21.6" customHeight="1">
      <c r="A85" s="392"/>
      <c r="B85" s="544" t="s">
        <v>1088</v>
      </c>
      <c r="C85" s="542">
        <v>11249</v>
      </c>
      <c r="D85" s="542"/>
      <c r="E85" s="542">
        <f t="shared" si="24"/>
        <v>11249</v>
      </c>
      <c r="F85" s="542">
        <v>147</v>
      </c>
      <c r="G85" s="542"/>
      <c r="H85" s="542">
        <f t="shared" si="25"/>
        <v>147</v>
      </c>
      <c r="I85" s="369">
        <f t="shared" si="22"/>
        <v>1.3067828251400124</v>
      </c>
      <c r="J85" s="369"/>
      <c r="K85" s="369">
        <f t="shared" si="23"/>
        <v>1.3067828251400124</v>
      </c>
    </row>
    <row r="86" spans="1:11" ht="24.6" customHeight="1">
      <c r="A86" s="392"/>
      <c r="B86" s="544" t="s">
        <v>1077</v>
      </c>
      <c r="C86" s="542">
        <v>53</v>
      </c>
      <c r="D86" s="542"/>
      <c r="E86" s="542">
        <f t="shared" si="24"/>
        <v>53</v>
      </c>
      <c r="F86" s="542">
        <v>73</v>
      </c>
      <c r="G86" s="542"/>
      <c r="H86" s="542">
        <f t="shared" si="25"/>
        <v>73</v>
      </c>
      <c r="I86" s="369">
        <f t="shared" si="22"/>
        <v>137.73584905660377</v>
      </c>
      <c r="J86" s="369"/>
      <c r="K86" s="369">
        <f t="shared" si="23"/>
        <v>137.73584905660377</v>
      </c>
    </row>
    <row r="87" spans="1:11" s="389" customFormat="1" ht="14.25">
      <c r="A87" s="541" t="s">
        <v>109</v>
      </c>
      <c r="B87" s="541" t="s">
        <v>110</v>
      </c>
      <c r="C87" s="545"/>
      <c r="D87" s="545"/>
      <c r="E87" s="545"/>
      <c r="F87" s="545"/>
      <c r="G87" s="545"/>
      <c r="H87" s="545"/>
      <c r="I87" s="369"/>
      <c r="J87" s="369"/>
      <c r="K87" s="369"/>
    </row>
    <row r="88" spans="1:11" ht="46.5" customHeight="1">
      <c r="A88" s="392"/>
      <c r="B88" s="544" t="s">
        <v>1089</v>
      </c>
      <c r="C88" s="542">
        <v>1466.43</v>
      </c>
      <c r="D88" s="542"/>
      <c r="E88" s="542">
        <f t="shared" ref="E88:E91" si="26">C88+D88</f>
        <v>1466.43</v>
      </c>
      <c r="F88" s="542">
        <v>1330.1</v>
      </c>
      <c r="G88" s="542"/>
      <c r="H88" s="542">
        <f t="shared" ref="H88:H91" si="27">F88+G88</f>
        <v>1330.1</v>
      </c>
      <c r="I88" s="369">
        <f t="shared" si="22"/>
        <v>90.703272573528906</v>
      </c>
      <c r="J88" s="369"/>
      <c r="K88" s="369">
        <f t="shared" si="23"/>
        <v>90.703272573528906</v>
      </c>
    </row>
    <row r="89" spans="1:11" ht="46.5" customHeight="1">
      <c r="A89" s="392"/>
      <c r="B89" s="544" t="s">
        <v>1090</v>
      </c>
      <c r="C89" s="542">
        <v>1877.3</v>
      </c>
      <c r="D89" s="542"/>
      <c r="E89" s="542">
        <f t="shared" si="26"/>
        <v>1877.3</v>
      </c>
      <c r="F89" s="542"/>
      <c r="G89" s="542"/>
      <c r="H89" s="542">
        <f t="shared" si="27"/>
        <v>0</v>
      </c>
      <c r="I89" s="369">
        <f t="shared" si="22"/>
        <v>0</v>
      </c>
      <c r="J89" s="369"/>
      <c r="K89" s="369">
        <f t="shared" si="23"/>
        <v>0</v>
      </c>
    </row>
    <row r="90" spans="1:11" ht="18.75" customHeight="1">
      <c r="A90" s="392"/>
      <c r="B90" s="544" t="s">
        <v>1079</v>
      </c>
      <c r="C90" s="542">
        <v>4.4400000000000004</v>
      </c>
      <c r="D90" s="542"/>
      <c r="E90" s="542">
        <f t="shared" si="26"/>
        <v>4.4400000000000004</v>
      </c>
      <c r="F90" s="542">
        <v>235.9</v>
      </c>
      <c r="G90" s="542"/>
      <c r="H90" s="542">
        <f t="shared" si="27"/>
        <v>235.9</v>
      </c>
      <c r="I90" s="369">
        <f t="shared" si="22"/>
        <v>5313.0630630630631</v>
      </c>
      <c r="J90" s="369"/>
      <c r="K90" s="369">
        <f t="shared" si="23"/>
        <v>5313.0630630630631</v>
      </c>
    </row>
    <row r="91" spans="1:11" ht="17.45" customHeight="1">
      <c r="A91" s="392"/>
      <c r="B91" s="544" t="s">
        <v>1080</v>
      </c>
      <c r="C91" s="542">
        <v>566.04</v>
      </c>
      <c r="D91" s="542"/>
      <c r="E91" s="542">
        <f t="shared" si="26"/>
        <v>566.04</v>
      </c>
      <c r="F91" s="542">
        <v>264.75</v>
      </c>
      <c r="G91" s="542"/>
      <c r="H91" s="542">
        <f t="shared" si="27"/>
        <v>264.75</v>
      </c>
      <c r="I91" s="369">
        <f t="shared" si="22"/>
        <v>46.772312910748362</v>
      </c>
      <c r="J91" s="369"/>
      <c r="K91" s="369">
        <f t="shared" si="23"/>
        <v>46.772312910748362</v>
      </c>
    </row>
    <row r="92" spans="1:11" s="389" customFormat="1" ht="14.25">
      <c r="A92" s="541">
        <v>40</v>
      </c>
      <c r="B92" s="546" t="s">
        <v>166</v>
      </c>
      <c r="C92" s="545"/>
      <c r="D92" s="545"/>
      <c r="E92" s="545"/>
      <c r="F92" s="545"/>
      <c r="G92" s="545"/>
      <c r="H92" s="545"/>
      <c r="I92" s="369"/>
      <c r="J92" s="369"/>
      <c r="K92" s="369"/>
    </row>
    <row r="93" spans="1:11" ht="48">
      <c r="A93" s="392"/>
      <c r="B93" s="544" t="s">
        <v>1091</v>
      </c>
      <c r="C93" s="542">
        <v>88.2</v>
      </c>
      <c r="D93" s="542"/>
      <c r="E93" s="542">
        <f t="shared" ref="E93:E98" si="28">C93+D93</f>
        <v>88.2</v>
      </c>
      <c r="F93" s="542"/>
      <c r="G93" s="542"/>
      <c r="H93" s="542">
        <f t="shared" ref="H93:H98" si="29">F93+G93</f>
        <v>0</v>
      </c>
      <c r="I93" s="369">
        <f t="shared" si="22"/>
        <v>0</v>
      </c>
      <c r="J93" s="369"/>
      <c r="K93" s="369">
        <f t="shared" si="23"/>
        <v>0</v>
      </c>
    </row>
    <row r="94" spans="1:11" ht="60">
      <c r="A94" s="392"/>
      <c r="B94" s="544" t="s">
        <v>1092</v>
      </c>
      <c r="C94" s="542">
        <v>91.7</v>
      </c>
      <c r="D94" s="542"/>
      <c r="E94" s="542">
        <f t="shared" si="28"/>
        <v>91.7</v>
      </c>
      <c r="F94" s="542"/>
      <c r="G94" s="542"/>
      <c r="H94" s="542">
        <f t="shared" si="29"/>
        <v>0</v>
      </c>
      <c r="I94" s="369">
        <f t="shared" si="22"/>
        <v>0</v>
      </c>
      <c r="J94" s="369"/>
      <c r="K94" s="369">
        <f t="shared" si="23"/>
        <v>0</v>
      </c>
    </row>
    <row r="95" spans="1:11">
      <c r="A95" s="392"/>
      <c r="B95" s="544" t="s">
        <v>1093</v>
      </c>
      <c r="C95" s="542">
        <v>62.3</v>
      </c>
      <c r="D95" s="542"/>
      <c r="E95" s="542">
        <f t="shared" si="28"/>
        <v>62.3</v>
      </c>
      <c r="F95" s="542"/>
      <c r="G95" s="542"/>
      <c r="H95" s="542">
        <f t="shared" si="29"/>
        <v>0</v>
      </c>
      <c r="I95" s="369">
        <f t="shared" si="22"/>
        <v>0</v>
      </c>
      <c r="J95" s="369"/>
      <c r="K95" s="369">
        <f t="shared" si="23"/>
        <v>0</v>
      </c>
    </row>
    <row r="96" spans="1:11" ht="24">
      <c r="A96" s="392"/>
      <c r="B96" s="544" t="s">
        <v>1083</v>
      </c>
      <c r="C96" s="542">
        <v>40.5</v>
      </c>
      <c r="D96" s="542"/>
      <c r="E96" s="542">
        <f t="shared" si="28"/>
        <v>40.5</v>
      </c>
      <c r="F96" s="542">
        <v>57.94</v>
      </c>
      <c r="G96" s="542"/>
      <c r="H96" s="542">
        <f t="shared" si="29"/>
        <v>57.94</v>
      </c>
      <c r="I96" s="369">
        <f t="shared" si="22"/>
        <v>143.06172839506172</v>
      </c>
      <c r="J96" s="369"/>
      <c r="K96" s="369">
        <f t="shared" si="23"/>
        <v>143.06172839506172</v>
      </c>
    </row>
    <row r="97" spans="1:11" ht="24">
      <c r="A97" s="392"/>
      <c r="B97" s="544" t="s">
        <v>1081</v>
      </c>
      <c r="C97" s="542">
        <v>0</v>
      </c>
      <c r="D97" s="542"/>
      <c r="E97" s="542">
        <f t="shared" si="28"/>
        <v>0</v>
      </c>
      <c r="F97" s="542">
        <v>509.76</v>
      </c>
      <c r="G97" s="542"/>
      <c r="H97" s="542">
        <f t="shared" si="29"/>
        <v>509.76</v>
      </c>
      <c r="I97" s="369"/>
      <c r="J97" s="369"/>
      <c r="K97" s="369"/>
    </row>
    <row r="98" spans="1:11" ht="36">
      <c r="A98" s="392"/>
      <c r="B98" s="544" t="s">
        <v>1082</v>
      </c>
      <c r="C98" s="542">
        <v>0</v>
      </c>
      <c r="D98" s="542"/>
      <c r="E98" s="542">
        <f t="shared" si="28"/>
        <v>0</v>
      </c>
      <c r="F98" s="542">
        <v>88.02</v>
      </c>
      <c r="G98" s="542"/>
      <c r="H98" s="542">
        <f t="shared" si="29"/>
        <v>88.02</v>
      </c>
      <c r="I98" s="369"/>
      <c r="J98" s="369"/>
      <c r="K98" s="369"/>
    </row>
    <row r="99" spans="1:11" ht="17.45" customHeight="1">
      <c r="A99" s="897" t="s">
        <v>123</v>
      </c>
      <c r="B99" s="897"/>
      <c r="C99" s="897"/>
      <c r="D99" s="897"/>
      <c r="E99" s="897"/>
      <c r="F99" s="897"/>
      <c r="G99" s="897"/>
      <c r="H99" s="897"/>
      <c r="I99" s="897"/>
      <c r="J99" s="897"/>
      <c r="K99" s="897"/>
    </row>
    <row r="100" spans="1:11" ht="42" customHeight="1">
      <c r="A100" s="898" t="s">
        <v>1094</v>
      </c>
      <c r="B100" s="898"/>
      <c r="C100" s="898"/>
      <c r="D100" s="898"/>
      <c r="E100" s="898"/>
      <c r="F100" s="898"/>
      <c r="G100" s="898"/>
      <c r="H100" s="898"/>
      <c r="I100" s="898"/>
      <c r="J100" s="898"/>
      <c r="K100" s="898"/>
    </row>
    <row r="101" spans="1:11" ht="15.95" customHeight="1">
      <c r="A101" s="899" t="s">
        <v>125</v>
      </c>
      <c r="B101" s="899"/>
      <c r="C101" s="899"/>
      <c r="D101" s="899"/>
      <c r="E101" s="899"/>
      <c r="F101" s="899"/>
      <c r="G101" s="899"/>
      <c r="H101" s="899"/>
      <c r="I101" s="899"/>
      <c r="J101" s="899"/>
      <c r="K101" s="899"/>
    </row>
    <row r="102" spans="1:11" ht="29.45" customHeight="1">
      <c r="A102" s="890" t="s">
        <v>1095</v>
      </c>
      <c r="B102" s="890"/>
      <c r="C102" s="890"/>
      <c r="D102" s="890"/>
      <c r="E102" s="890"/>
      <c r="F102" s="890"/>
      <c r="G102" s="890"/>
      <c r="H102" s="890"/>
      <c r="I102" s="890"/>
      <c r="J102" s="890"/>
      <c r="K102" s="890"/>
    </row>
    <row r="103" spans="1:11" ht="15" customHeight="1">
      <c r="A103" s="883" t="s">
        <v>143</v>
      </c>
      <c r="B103" s="884"/>
      <c r="C103" s="884"/>
      <c r="D103" s="884"/>
      <c r="E103" s="884"/>
      <c r="F103" s="884"/>
      <c r="G103" s="884"/>
      <c r="H103" s="884"/>
      <c r="I103" s="884"/>
      <c r="J103" s="884"/>
      <c r="K103" s="884"/>
    </row>
    <row r="104" spans="1:11" ht="72">
      <c r="A104" s="384" t="s">
        <v>44</v>
      </c>
      <c r="B104" s="384" t="s">
        <v>9</v>
      </c>
      <c r="C104" s="386" t="s">
        <v>127</v>
      </c>
      <c r="D104" s="386" t="s">
        <v>128</v>
      </c>
      <c r="E104" s="386" t="s">
        <v>129</v>
      </c>
      <c r="F104" s="386" t="s">
        <v>102</v>
      </c>
      <c r="G104" s="386" t="s">
        <v>130</v>
      </c>
      <c r="H104" s="386" t="s">
        <v>131</v>
      </c>
    </row>
    <row r="105" spans="1:11" ht="15">
      <c r="A105" s="384" t="s">
        <v>6</v>
      </c>
      <c r="B105" s="384" t="s">
        <v>19</v>
      </c>
      <c r="C105" s="384" t="s">
        <v>29</v>
      </c>
      <c r="D105" s="384" t="s">
        <v>38</v>
      </c>
      <c r="E105" s="384" t="s">
        <v>37</v>
      </c>
      <c r="F105" s="384" t="s">
        <v>45</v>
      </c>
      <c r="G105" s="384" t="s">
        <v>36</v>
      </c>
      <c r="H105" s="384" t="s">
        <v>46</v>
      </c>
    </row>
    <row r="106" spans="1:11" ht="15">
      <c r="A106" s="384" t="s">
        <v>47</v>
      </c>
      <c r="B106" s="384" t="s">
        <v>48</v>
      </c>
      <c r="C106" s="384" t="s">
        <v>12</v>
      </c>
      <c r="D106" s="395"/>
      <c r="E106" s="395"/>
      <c r="F106" s="395">
        <f>E106-D106</f>
        <v>0</v>
      </c>
      <c r="G106" s="384" t="s">
        <v>12</v>
      </c>
      <c r="H106" s="384" t="s">
        <v>12</v>
      </c>
    </row>
    <row r="107" spans="1:11" ht="15">
      <c r="A107" s="384"/>
      <c r="B107" s="384" t="s">
        <v>49</v>
      </c>
      <c r="C107" s="384" t="s">
        <v>12</v>
      </c>
      <c r="D107" s="395"/>
      <c r="E107" s="395"/>
      <c r="F107" s="395">
        <f t="shared" ref="F107:F108" si="30">E107-D107</f>
        <v>0</v>
      </c>
      <c r="G107" s="384" t="s">
        <v>12</v>
      </c>
      <c r="H107" s="384" t="s">
        <v>12</v>
      </c>
    </row>
    <row r="108" spans="1:11" ht="30">
      <c r="A108" s="384"/>
      <c r="B108" s="384" t="s">
        <v>50</v>
      </c>
      <c r="C108" s="384" t="s">
        <v>12</v>
      </c>
      <c r="D108" s="395"/>
      <c r="E108" s="395"/>
      <c r="F108" s="395">
        <f t="shared" si="30"/>
        <v>0</v>
      </c>
      <c r="G108" s="384" t="s">
        <v>12</v>
      </c>
      <c r="H108" s="384" t="s">
        <v>12</v>
      </c>
    </row>
    <row r="109" spans="1:11" ht="15">
      <c r="A109" s="384"/>
      <c r="B109" s="384" t="s">
        <v>51</v>
      </c>
      <c r="C109" s="384" t="s">
        <v>12</v>
      </c>
      <c r="D109" s="395"/>
      <c r="E109" s="395"/>
      <c r="F109" s="395"/>
      <c r="G109" s="384" t="s">
        <v>12</v>
      </c>
      <c r="H109" s="384" t="s">
        <v>12</v>
      </c>
    </row>
    <row r="110" spans="1:11" ht="15">
      <c r="A110" s="384"/>
      <c r="B110" s="384" t="s">
        <v>52</v>
      </c>
      <c r="C110" s="384" t="s">
        <v>12</v>
      </c>
      <c r="D110" s="384"/>
      <c r="E110" s="384"/>
      <c r="F110" s="384"/>
      <c r="G110" s="384" t="s">
        <v>12</v>
      </c>
      <c r="H110" s="384" t="s">
        <v>12</v>
      </c>
    </row>
    <row r="111" spans="1:11">
      <c r="A111" s="900" t="s">
        <v>155</v>
      </c>
      <c r="B111" s="878"/>
      <c r="C111" s="878"/>
      <c r="D111" s="878"/>
      <c r="E111" s="878"/>
      <c r="F111" s="878"/>
      <c r="G111" s="878"/>
      <c r="H111" s="878"/>
    </row>
    <row r="112" spans="1:11" ht="15">
      <c r="A112" s="384" t="s">
        <v>19</v>
      </c>
      <c r="B112" s="384" t="s">
        <v>54</v>
      </c>
      <c r="C112" s="384" t="s">
        <v>12</v>
      </c>
      <c r="D112" s="395"/>
      <c r="E112" s="395"/>
      <c r="F112" s="395">
        <f t="shared" ref="F112" si="31">E112-D112</f>
        <v>0</v>
      </c>
      <c r="G112" s="384" t="s">
        <v>12</v>
      </c>
      <c r="H112" s="384" t="s">
        <v>12</v>
      </c>
    </row>
    <row r="113" spans="1:11">
      <c r="A113" s="900" t="s">
        <v>156</v>
      </c>
      <c r="B113" s="878"/>
      <c r="C113" s="878"/>
      <c r="D113" s="878"/>
      <c r="E113" s="878"/>
      <c r="F113" s="878"/>
      <c r="G113" s="878"/>
      <c r="H113" s="878"/>
    </row>
    <row r="114" spans="1:11">
      <c r="A114" s="878" t="s">
        <v>56</v>
      </c>
      <c r="B114" s="878"/>
      <c r="C114" s="878"/>
      <c r="D114" s="878"/>
      <c r="E114" s="878"/>
      <c r="F114" s="878"/>
      <c r="G114" s="878"/>
      <c r="H114" s="878"/>
    </row>
    <row r="115" spans="1:11" ht="15">
      <c r="A115" s="384" t="s">
        <v>21</v>
      </c>
      <c r="B115" s="384" t="s">
        <v>57</v>
      </c>
      <c r="C115" s="384"/>
      <c r="D115" s="384"/>
      <c r="E115" s="384"/>
      <c r="F115" s="384"/>
      <c r="G115" s="384"/>
      <c r="H115" s="384"/>
    </row>
    <row r="116" spans="1:11" ht="15">
      <c r="A116" s="384"/>
      <c r="B116" s="384" t="s">
        <v>58</v>
      </c>
      <c r="C116" s="384"/>
      <c r="D116" s="395"/>
      <c r="E116" s="395"/>
      <c r="F116" s="395">
        <f t="shared" ref="F116" si="32">E116-D116</f>
        <v>0</v>
      </c>
      <c r="G116" s="395"/>
      <c r="H116" s="384"/>
    </row>
    <row r="117" spans="1:11" ht="13.5" thickBot="1">
      <c r="A117" s="901" t="s">
        <v>59</v>
      </c>
      <c r="B117" s="902"/>
      <c r="C117" s="902"/>
      <c r="D117" s="902"/>
      <c r="E117" s="902"/>
      <c r="F117" s="902"/>
      <c r="G117" s="902"/>
      <c r="H117" s="903"/>
    </row>
    <row r="118" spans="1:11" ht="30">
      <c r="A118" s="384"/>
      <c r="B118" s="385" t="s">
        <v>157</v>
      </c>
      <c r="C118" s="384"/>
      <c r="D118" s="395"/>
      <c r="E118" s="395"/>
      <c r="F118" s="395">
        <f t="shared" ref="F118" si="33">E118-D118</f>
        <v>0</v>
      </c>
      <c r="G118" s="395"/>
      <c r="H118" s="384"/>
    </row>
    <row r="119" spans="1:11" ht="30">
      <c r="A119" s="384"/>
      <c r="B119" s="384" t="s">
        <v>61</v>
      </c>
      <c r="C119" s="384"/>
      <c r="D119" s="384"/>
      <c r="E119" s="384"/>
      <c r="F119" s="384"/>
      <c r="G119" s="384"/>
      <c r="H119" s="384"/>
    </row>
    <row r="120" spans="1:11" ht="30">
      <c r="A120" s="384" t="s">
        <v>22</v>
      </c>
      <c r="B120" s="384" t="s">
        <v>62</v>
      </c>
      <c r="C120" s="384" t="s">
        <v>12</v>
      </c>
      <c r="D120" s="384"/>
      <c r="E120" s="384"/>
      <c r="F120" s="384"/>
      <c r="G120" s="384" t="s">
        <v>12</v>
      </c>
      <c r="H120" s="384" t="s">
        <v>12</v>
      </c>
    </row>
    <row r="121" spans="1:11" ht="22.9" customHeight="1">
      <c r="A121" s="893" t="s">
        <v>132</v>
      </c>
      <c r="B121" s="893"/>
      <c r="C121" s="893"/>
      <c r="D121" s="893"/>
      <c r="E121" s="893"/>
      <c r="F121" s="893"/>
      <c r="G121" s="893"/>
      <c r="H121" s="893"/>
      <c r="I121" s="893"/>
      <c r="J121" s="893"/>
      <c r="K121" s="893"/>
    </row>
    <row r="122" spans="1:11" ht="14.45" customHeight="1">
      <c r="A122" s="893" t="s">
        <v>847</v>
      </c>
      <c r="B122" s="893"/>
      <c r="C122" s="893"/>
      <c r="D122" s="893"/>
      <c r="E122" s="893"/>
      <c r="F122" s="893"/>
      <c r="G122" s="893"/>
      <c r="H122" s="893"/>
      <c r="I122" s="893"/>
      <c r="J122" s="893"/>
      <c r="K122" s="893"/>
    </row>
    <row r="123" spans="1:11" ht="18" customHeight="1">
      <c r="A123" s="893" t="s">
        <v>133</v>
      </c>
      <c r="B123" s="884"/>
      <c r="C123" s="884"/>
      <c r="D123" s="884"/>
      <c r="E123" s="884"/>
      <c r="F123" s="884"/>
      <c r="G123" s="884"/>
      <c r="H123" s="884"/>
      <c r="I123" s="884"/>
      <c r="J123" s="884"/>
      <c r="K123" s="884"/>
    </row>
    <row r="124" spans="1:11" ht="32.1" customHeight="1">
      <c r="A124" s="906" t="s">
        <v>1096</v>
      </c>
      <c r="B124" s="890"/>
      <c r="C124" s="890"/>
      <c r="D124" s="890"/>
      <c r="E124" s="890"/>
      <c r="F124" s="890"/>
      <c r="G124" s="890"/>
      <c r="H124" s="890"/>
      <c r="I124" s="890"/>
      <c r="J124" s="890"/>
      <c r="K124" s="890"/>
    </row>
    <row r="125" spans="1:11" ht="29.45" customHeight="1">
      <c r="A125" s="893" t="s">
        <v>1097</v>
      </c>
      <c r="B125" s="893"/>
      <c r="C125" s="893"/>
      <c r="D125" s="893"/>
      <c r="E125" s="893"/>
      <c r="F125" s="893"/>
      <c r="G125" s="893"/>
      <c r="H125" s="893"/>
      <c r="I125" s="893"/>
      <c r="J125" s="893"/>
      <c r="K125" s="893"/>
    </row>
    <row r="126" spans="1:11" ht="33.6" customHeight="1">
      <c r="A126" s="893" t="s">
        <v>1098</v>
      </c>
      <c r="B126" s="893"/>
      <c r="C126" s="893"/>
      <c r="D126" s="893"/>
      <c r="E126" s="893"/>
      <c r="F126" s="893"/>
      <c r="G126" s="893"/>
      <c r="H126" s="893"/>
      <c r="I126" s="893"/>
      <c r="J126" s="893"/>
      <c r="K126" s="893"/>
    </row>
    <row r="127" spans="1:11" ht="15.6" customHeight="1">
      <c r="A127" s="893" t="s">
        <v>851</v>
      </c>
      <c r="B127" s="893"/>
      <c r="C127" s="893"/>
      <c r="D127" s="893"/>
      <c r="E127" s="893"/>
      <c r="F127" s="893"/>
      <c r="G127" s="893"/>
      <c r="H127" s="893"/>
      <c r="I127" s="893"/>
      <c r="J127" s="893"/>
      <c r="K127" s="893"/>
    </row>
    <row r="128" spans="1:11" ht="23.25" customHeight="1">
      <c r="A128" s="396"/>
      <c r="B128" s="904"/>
      <c r="C128" s="904"/>
      <c r="D128" s="397"/>
      <c r="E128" s="905"/>
      <c r="F128" s="905"/>
      <c r="G128" s="905"/>
      <c r="H128" s="396"/>
      <c r="I128" s="396"/>
      <c r="J128" s="396"/>
      <c r="K128" s="396"/>
    </row>
    <row r="129" spans="2:7" s="2" customFormat="1" ht="34.5" customHeight="1">
      <c r="B129" s="24" t="s">
        <v>495</v>
      </c>
      <c r="C129" s="24"/>
      <c r="D129" s="24"/>
      <c r="E129" s="552" t="s">
        <v>496</v>
      </c>
      <c r="F129" s="552"/>
      <c r="G129" s="552"/>
    </row>
  </sheetData>
  <mergeCells count="74">
    <mergeCell ref="B128:C128"/>
    <mergeCell ref="E128:G128"/>
    <mergeCell ref="E129:G129"/>
    <mergeCell ref="A122:K122"/>
    <mergeCell ref="A123:K123"/>
    <mergeCell ref="A124:K124"/>
    <mergeCell ref="A125:K125"/>
    <mergeCell ref="A126:K126"/>
    <mergeCell ref="A127:K127"/>
    <mergeCell ref="A121:K121"/>
    <mergeCell ref="A76:K76"/>
    <mergeCell ref="A77:K77"/>
    <mergeCell ref="A99:K99"/>
    <mergeCell ref="A100:K100"/>
    <mergeCell ref="A101:K101"/>
    <mergeCell ref="A102:K102"/>
    <mergeCell ref="A103:K103"/>
    <mergeCell ref="A111:H111"/>
    <mergeCell ref="A113:H113"/>
    <mergeCell ref="A114:H114"/>
    <mergeCell ref="A117:H117"/>
    <mergeCell ref="A73:K73"/>
    <mergeCell ref="A64:K64"/>
    <mergeCell ref="A65:K65"/>
    <mergeCell ref="A66:K66"/>
    <mergeCell ref="A67:K67"/>
    <mergeCell ref="A68:K68"/>
    <mergeCell ref="A69:K69"/>
    <mergeCell ref="A70:A71"/>
    <mergeCell ref="B70:B71"/>
    <mergeCell ref="C70:E70"/>
    <mergeCell ref="F70:H70"/>
    <mergeCell ref="I70:K70"/>
    <mergeCell ref="C60:E60"/>
    <mergeCell ref="F60:H60"/>
    <mergeCell ref="I60:K60"/>
    <mergeCell ref="C45:E45"/>
    <mergeCell ref="F45:H45"/>
    <mergeCell ref="I45:K45"/>
    <mergeCell ref="A49:K49"/>
    <mergeCell ref="C50:E50"/>
    <mergeCell ref="F50:H50"/>
    <mergeCell ref="I50:K50"/>
    <mergeCell ref="A54:K54"/>
    <mergeCell ref="C55:E55"/>
    <mergeCell ref="F55:H55"/>
    <mergeCell ref="I55:K55"/>
    <mergeCell ref="A59:K59"/>
    <mergeCell ref="A17:K17"/>
    <mergeCell ref="A22:K22"/>
    <mergeCell ref="A28:E28"/>
    <mergeCell ref="A35:E35"/>
    <mergeCell ref="A41:K41"/>
    <mergeCell ref="A43:A44"/>
    <mergeCell ref="B43:B44"/>
    <mergeCell ref="C43:E43"/>
    <mergeCell ref="F43:H43"/>
    <mergeCell ref="I43:K43"/>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81" fitToHeight="5" orientation="landscape" r:id="rId1"/>
</worksheet>
</file>

<file path=xl/worksheets/sheet13.xml><?xml version="1.0" encoding="utf-8"?>
<worksheet xmlns="http://schemas.openxmlformats.org/spreadsheetml/2006/main" xmlns:r="http://schemas.openxmlformats.org/officeDocument/2006/relationships">
  <sheetPr>
    <pageSetUpPr fitToPage="1"/>
  </sheetPr>
  <dimension ref="A1:K116"/>
  <sheetViews>
    <sheetView view="pageBreakPreview" zoomScaleNormal="85" zoomScaleSheetLayoutView="100" workbookViewId="0">
      <selection activeCell="H15" sqref="H15"/>
    </sheetView>
  </sheetViews>
  <sheetFormatPr defaultColWidth="34" defaultRowHeight="12.75"/>
  <cols>
    <col min="1" max="1" width="5.42578125" style="2" customWidth="1"/>
    <col min="2" max="2" width="34" style="2"/>
    <col min="3" max="3" width="10.5703125" style="2" customWidth="1"/>
    <col min="4" max="6" width="9.42578125" style="2" customWidth="1"/>
    <col min="7" max="7" width="9.28515625" style="2" customWidth="1"/>
    <col min="8"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ustomHeight="1">
      <c r="A3" s="563" t="s">
        <v>282</v>
      </c>
      <c r="B3" s="563"/>
      <c r="C3" s="563"/>
      <c r="D3" s="563"/>
      <c r="E3" s="563"/>
      <c r="F3" s="563"/>
      <c r="G3" s="563"/>
      <c r="H3" s="563"/>
      <c r="I3" s="563"/>
      <c r="J3" s="563"/>
      <c r="K3" s="563"/>
    </row>
    <row r="4" spans="1:11" ht="17.45" customHeight="1">
      <c r="A4" s="3" t="s">
        <v>65</v>
      </c>
      <c r="B4" s="3" t="s">
        <v>66</v>
      </c>
      <c r="C4" s="3"/>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3" t="s">
        <v>70</v>
      </c>
      <c r="B6" s="3" t="s">
        <v>71</v>
      </c>
      <c r="C6" s="3"/>
      <c r="D6" s="564" t="s">
        <v>67</v>
      </c>
      <c r="E6" s="564"/>
      <c r="F6" s="564"/>
      <c r="G6" s="564"/>
      <c r="H6" s="564"/>
      <c r="I6" s="564"/>
      <c r="J6" s="564"/>
      <c r="K6" s="564"/>
    </row>
    <row r="7" spans="1:11" ht="18" customHeight="1">
      <c r="B7" s="4" t="s">
        <v>68</v>
      </c>
      <c r="D7" s="565" t="s">
        <v>72</v>
      </c>
      <c r="E7" s="565"/>
      <c r="F7" s="565"/>
      <c r="G7" s="565"/>
      <c r="H7" s="565"/>
      <c r="I7" s="565"/>
      <c r="J7" s="565"/>
      <c r="K7" s="565"/>
    </row>
    <row r="8" spans="1:11" s="3" customFormat="1" ht="36" customHeight="1">
      <c r="A8" s="3" t="s">
        <v>73</v>
      </c>
      <c r="B8" s="3" t="s">
        <v>146</v>
      </c>
      <c r="C8" s="3">
        <v>1040</v>
      </c>
      <c r="D8" s="563" t="s">
        <v>147</v>
      </c>
      <c r="E8" s="563"/>
      <c r="F8" s="563"/>
      <c r="G8" s="563"/>
      <c r="H8" s="563"/>
      <c r="I8" s="563"/>
      <c r="J8" s="563"/>
      <c r="K8" s="563"/>
    </row>
    <row r="9" spans="1:11" s="4" customFormat="1" ht="18.75">
      <c r="A9" s="3"/>
      <c r="B9" s="4" t="s">
        <v>68</v>
      </c>
      <c r="C9" s="5" t="s">
        <v>77</v>
      </c>
    </row>
    <row r="10" spans="1:11" s="4" customFormat="1" ht="37.9" customHeight="1">
      <c r="A10" s="3" t="s">
        <v>78</v>
      </c>
      <c r="B10" s="3" t="s">
        <v>79</v>
      </c>
      <c r="C10" s="566" t="s">
        <v>148</v>
      </c>
      <c r="D10" s="566"/>
      <c r="E10" s="566"/>
      <c r="F10" s="566"/>
      <c r="G10" s="566"/>
      <c r="H10" s="566"/>
      <c r="I10" s="566"/>
      <c r="J10" s="566"/>
      <c r="K10" s="566"/>
    </row>
    <row r="11" spans="1:11" s="4" customFormat="1" ht="16.899999999999999" customHeight="1">
      <c r="A11" s="3"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88</v>
      </c>
      <c r="H14" s="7" t="s">
        <v>87</v>
      </c>
      <c r="I14" s="7" t="s">
        <v>89</v>
      </c>
      <c r="J14" s="7" t="s">
        <v>90</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9" t="s">
        <v>6</v>
      </c>
      <c r="B16" s="10" t="s">
        <v>142</v>
      </c>
      <c r="C16" s="18">
        <v>191</v>
      </c>
      <c r="D16" s="18"/>
      <c r="E16" s="18">
        <f>C16+D16</f>
        <v>191</v>
      </c>
      <c r="F16" s="11">
        <v>188.3</v>
      </c>
      <c r="G16" s="18">
        <v>24.574000000000002</v>
      </c>
      <c r="H16" s="11">
        <f>F16+G16</f>
        <v>212.87400000000002</v>
      </c>
      <c r="I16" s="11">
        <f>C16-F16</f>
        <v>2.6999999999999886</v>
      </c>
      <c r="J16" s="18">
        <f>D16-G16</f>
        <v>-24.574000000000002</v>
      </c>
      <c r="K16" s="18">
        <f>I16+J16</f>
        <v>-21.874000000000013</v>
      </c>
    </row>
    <row r="17" spans="1:11" ht="36.200000000000003" customHeight="1">
      <c r="A17" s="568" t="s">
        <v>490</v>
      </c>
      <c r="B17" s="569"/>
      <c r="C17" s="569"/>
      <c r="D17" s="569"/>
      <c r="E17" s="569"/>
      <c r="F17" s="569"/>
      <c r="G17" s="569"/>
      <c r="H17" s="569"/>
      <c r="I17" s="569"/>
      <c r="J17" s="569"/>
      <c r="K17" s="569"/>
    </row>
    <row r="18" spans="1:11" ht="15.75">
      <c r="A18" s="1"/>
      <c r="B18" s="1" t="s">
        <v>7</v>
      </c>
      <c r="C18" s="1"/>
      <c r="D18" s="1"/>
      <c r="E18" s="1"/>
      <c r="F18" s="1"/>
      <c r="G18" s="1"/>
      <c r="H18" s="1"/>
      <c r="I18" s="1"/>
      <c r="J18" s="1"/>
      <c r="K18" s="1"/>
    </row>
    <row r="19" spans="1:11" ht="76.150000000000006" customHeight="1">
      <c r="A19" s="9">
        <v>1</v>
      </c>
      <c r="B19" s="12" t="s">
        <v>149</v>
      </c>
      <c r="C19" s="18">
        <v>191</v>
      </c>
      <c r="D19" s="18"/>
      <c r="E19" s="18">
        <f>C19+D19</f>
        <v>191</v>
      </c>
      <c r="F19" s="11">
        <v>188.3</v>
      </c>
      <c r="G19" s="11">
        <v>24.6</v>
      </c>
      <c r="H19" s="11">
        <f>F19+G19</f>
        <v>212.9</v>
      </c>
      <c r="I19" s="75">
        <f>C19-F19</f>
        <v>2.6999999999999886</v>
      </c>
      <c r="J19" s="75">
        <f>D19-G19</f>
        <v>-24.6</v>
      </c>
      <c r="K19" s="75">
        <f>I19+J19</f>
        <v>-21.900000000000013</v>
      </c>
    </row>
    <row r="21" spans="1:11" ht="21.6" customHeight="1">
      <c r="A21" s="568" t="s">
        <v>103</v>
      </c>
      <c r="B21" s="569"/>
      <c r="C21" s="569"/>
      <c r="D21" s="569"/>
      <c r="E21" s="569"/>
      <c r="F21" s="569"/>
      <c r="G21" s="569"/>
      <c r="H21" s="569"/>
      <c r="I21" s="569"/>
      <c r="J21" s="569"/>
      <c r="K21" s="569"/>
    </row>
    <row r="23" spans="1:11" ht="36">
      <c r="A23" s="1" t="s">
        <v>8</v>
      </c>
      <c r="B23" s="1" t="s">
        <v>9</v>
      </c>
      <c r="C23" s="14" t="s">
        <v>100</v>
      </c>
      <c r="D23" s="14" t="s">
        <v>101</v>
      </c>
      <c r="E23" s="14" t="s">
        <v>102</v>
      </c>
    </row>
    <row r="24" spans="1:11" ht="15">
      <c r="A24" s="1" t="s">
        <v>6</v>
      </c>
      <c r="B24" s="1" t="s">
        <v>11</v>
      </c>
      <c r="C24" s="1" t="s">
        <v>12</v>
      </c>
      <c r="D24" s="1"/>
      <c r="E24" s="1" t="s">
        <v>12</v>
      </c>
    </row>
    <row r="25" spans="1:11" ht="15">
      <c r="A25" s="1"/>
      <c r="B25" s="1" t="s">
        <v>13</v>
      </c>
      <c r="C25" s="1"/>
      <c r="D25" s="1"/>
      <c r="E25" s="1"/>
    </row>
    <row r="26" spans="1:11" ht="15">
      <c r="A26" s="1" t="s">
        <v>14</v>
      </c>
      <c r="B26" s="1" t="s">
        <v>15</v>
      </c>
      <c r="C26" s="1" t="s">
        <v>12</v>
      </c>
      <c r="D26" s="1"/>
      <c r="E26" s="1" t="s">
        <v>12</v>
      </c>
    </row>
    <row r="27" spans="1:11" ht="15">
      <c r="A27" s="1" t="s">
        <v>16</v>
      </c>
      <c r="B27" s="1" t="s">
        <v>17</v>
      </c>
      <c r="C27" s="1" t="s">
        <v>12</v>
      </c>
      <c r="D27" s="1"/>
      <c r="E27" s="1" t="s">
        <v>12</v>
      </c>
    </row>
    <row r="28" spans="1:11">
      <c r="A28" s="551" t="s">
        <v>18</v>
      </c>
      <c r="B28" s="551"/>
      <c r="C28" s="551"/>
      <c r="D28" s="551"/>
      <c r="E28" s="551"/>
    </row>
    <row r="29" spans="1:11" ht="15">
      <c r="A29" s="1" t="s">
        <v>19</v>
      </c>
      <c r="B29" s="1" t="s">
        <v>20</v>
      </c>
      <c r="C29" s="11"/>
      <c r="D29" s="11">
        <v>24.6</v>
      </c>
      <c r="E29" s="11">
        <f>SUM(E31:E34)</f>
        <v>-24.6</v>
      </c>
    </row>
    <row r="30" spans="1:11" ht="15">
      <c r="A30" s="1"/>
      <c r="B30" s="1" t="s">
        <v>13</v>
      </c>
      <c r="C30" s="11"/>
      <c r="D30" s="11"/>
      <c r="E30" s="11"/>
    </row>
    <row r="31" spans="1:11" ht="15">
      <c r="A31" s="1" t="s">
        <v>21</v>
      </c>
      <c r="B31" s="1" t="s">
        <v>15</v>
      </c>
      <c r="C31" s="11"/>
      <c r="D31" s="11">
        <v>24.6</v>
      </c>
      <c r="E31" s="11">
        <f>C31-D31</f>
        <v>-24.6</v>
      </c>
    </row>
    <row r="32" spans="1:11" ht="15">
      <c r="A32" s="1" t="s">
        <v>22</v>
      </c>
      <c r="B32" s="1" t="s">
        <v>23</v>
      </c>
      <c r="C32" s="11"/>
      <c r="D32" s="11"/>
      <c r="E32" s="11">
        <f>C32-D32</f>
        <v>0</v>
      </c>
    </row>
    <row r="33" spans="1:11" ht="15">
      <c r="A33" s="1" t="s">
        <v>24</v>
      </c>
      <c r="B33" s="1" t="s">
        <v>25</v>
      </c>
      <c r="C33" s="11"/>
      <c r="D33" s="11"/>
      <c r="E33" s="11">
        <f>C33-D33</f>
        <v>0</v>
      </c>
    </row>
    <row r="34" spans="1:11" ht="15">
      <c r="A34" s="1" t="s">
        <v>26</v>
      </c>
      <c r="B34" s="1" t="s">
        <v>27</v>
      </c>
      <c r="C34" s="11"/>
      <c r="D34" s="11"/>
      <c r="E34" s="11">
        <f>C34-D34</f>
        <v>0</v>
      </c>
    </row>
    <row r="35" spans="1:11" ht="33" customHeight="1">
      <c r="A35" s="579" t="s">
        <v>491</v>
      </c>
      <c r="B35" s="551"/>
      <c r="C35" s="551"/>
      <c r="D35" s="551"/>
      <c r="E35" s="551"/>
    </row>
    <row r="36" spans="1:11" ht="15">
      <c r="A36" s="1" t="s">
        <v>29</v>
      </c>
      <c r="B36" s="1" t="s">
        <v>30</v>
      </c>
      <c r="C36" s="1" t="s">
        <v>12</v>
      </c>
      <c r="D36" s="1"/>
      <c r="E36" s="1"/>
    </row>
    <row r="37" spans="1:11" ht="15">
      <c r="A37" s="1"/>
      <c r="B37" s="1" t="s">
        <v>13</v>
      </c>
      <c r="C37" s="1"/>
      <c r="D37" s="1"/>
      <c r="E37" s="1"/>
    </row>
    <row r="38" spans="1:11" ht="15">
      <c r="A38" s="1" t="s">
        <v>31</v>
      </c>
      <c r="B38" s="1" t="s">
        <v>15</v>
      </c>
      <c r="C38" s="1" t="s">
        <v>12</v>
      </c>
      <c r="D38" s="1"/>
      <c r="E38" s="1"/>
    </row>
    <row r="39" spans="1:11" ht="15">
      <c r="A39" s="1" t="s">
        <v>32</v>
      </c>
      <c r="B39" s="1" t="s">
        <v>27</v>
      </c>
      <c r="C39" s="1" t="s">
        <v>12</v>
      </c>
      <c r="D39" s="1"/>
      <c r="E39" s="1"/>
    </row>
    <row r="41" spans="1:11" ht="16.149999999999999" customHeight="1">
      <c r="A41" s="568" t="s">
        <v>104</v>
      </c>
      <c r="B41" s="569"/>
      <c r="C41" s="569"/>
      <c r="D41" s="569"/>
      <c r="E41" s="569"/>
      <c r="F41" s="569"/>
      <c r="G41" s="569"/>
      <c r="H41" s="569"/>
      <c r="I41" s="569"/>
      <c r="J41" s="569"/>
      <c r="K41" s="569"/>
    </row>
    <row r="43" spans="1:11">
      <c r="A43" s="551" t="s">
        <v>8</v>
      </c>
      <c r="B43" s="551" t="s">
        <v>9</v>
      </c>
      <c r="C43" s="551" t="s">
        <v>33</v>
      </c>
      <c r="D43" s="551"/>
      <c r="E43" s="551"/>
      <c r="F43" s="551" t="s">
        <v>34</v>
      </c>
      <c r="G43" s="551"/>
      <c r="H43" s="551"/>
      <c r="I43" s="551" t="s">
        <v>10</v>
      </c>
      <c r="J43" s="551"/>
      <c r="K43" s="551"/>
    </row>
    <row r="44" spans="1:11" ht="22.9" customHeight="1">
      <c r="A44" s="551"/>
      <c r="B44" s="551"/>
      <c r="C44" s="7" t="s">
        <v>203</v>
      </c>
      <c r="D44" s="7" t="s">
        <v>141</v>
      </c>
      <c r="E44" s="7" t="s">
        <v>87</v>
      </c>
      <c r="F44" s="7" t="s">
        <v>203</v>
      </c>
      <c r="G44" s="7" t="s">
        <v>141</v>
      </c>
      <c r="H44" s="7" t="s">
        <v>87</v>
      </c>
      <c r="I44" s="7" t="s">
        <v>203</v>
      </c>
      <c r="J44" s="7" t="s">
        <v>141</v>
      </c>
      <c r="K44" s="7" t="s">
        <v>87</v>
      </c>
    </row>
    <row r="45" spans="1:11" s="16" customFormat="1" ht="14.25">
      <c r="A45" s="15" t="s">
        <v>105</v>
      </c>
      <c r="B45" s="15" t="s">
        <v>106</v>
      </c>
      <c r="C45" s="549"/>
      <c r="D45" s="549"/>
      <c r="E45" s="549"/>
      <c r="F45" s="549"/>
      <c r="G45" s="549"/>
      <c r="H45" s="549"/>
      <c r="I45" s="549"/>
      <c r="J45" s="549"/>
      <c r="K45" s="549"/>
    </row>
    <row r="46" spans="1:11">
      <c r="A46" s="1"/>
      <c r="B46" s="1" t="s">
        <v>150</v>
      </c>
      <c r="C46" s="11">
        <v>191000</v>
      </c>
      <c r="D46" s="11"/>
      <c r="E46" s="11">
        <f>C46+D46</f>
        <v>191000</v>
      </c>
      <c r="F46" s="11">
        <v>188300</v>
      </c>
      <c r="G46" s="11">
        <v>24573.84</v>
      </c>
      <c r="H46" s="11">
        <f>F46+G46</f>
        <v>212873.84</v>
      </c>
      <c r="I46" s="11">
        <f>F46-C46</f>
        <v>-2700</v>
      </c>
      <c r="J46" s="11">
        <f>G46-D46</f>
        <v>24573.84</v>
      </c>
      <c r="K46" s="11">
        <f>I46+J46</f>
        <v>21873.84</v>
      </c>
    </row>
    <row r="47" spans="1:11" ht="33.75" customHeight="1">
      <c r="A47" s="550" t="s">
        <v>298</v>
      </c>
      <c r="B47" s="549"/>
      <c r="C47" s="549"/>
      <c r="D47" s="549"/>
      <c r="E47" s="549"/>
      <c r="F47" s="549"/>
      <c r="G47" s="549"/>
      <c r="H47" s="549"/>
      <c r="I47" s="549"/>
      <c r="J47" s="549"/>
      <c r="K47" s="549"/>
    </row>
    <row r="48" spans="1:11" s="16" customFormat="1" ht="14.25">
      <c r="A48" s="15" t="s">
        <v>107</v>
      </c>
      <c r="B48" s="15" t="s">
        <v>108</v>
      </c>
      <c r="C48" s="549"/>
      <c r="D48" s="549"/>
      <c r="E48" s="549"/>
      <c r="F48" s="549"/>
      <c r="G48" s="549"/>
      <c r="H48" s="549"/>
      <c r="I48" s="549"/>
      <c r="J48" s="549"/>
      <c r="K48" s="549"/>
    </row>
    <row r="49" spans="1:11" ht="30">
      <c r="A49" s="1"/>
      <c r="B49" s="12" t="s">
        <v>151</v>
      </c>
      <c r="C49" s="11">
        <v>4</v>
      </c>
      <c r="D49" s="11"/>
      <c r="E49" s="11">
        <f>C49+D49</f>
        <v>4</v>
      </c>
      <c r="F49" s="11">
        <v>4</v>
      </c>
      <c r="G49" s="11"/>
      <c r="H49" s="11">
        <f>F49+G49</f>
        <v>4</v>
      </c>
      <c r="I49" s="11">
        <f t="shared" ref="I49:J53" si="0">F49-C49</f>
        <v>0</v>
      </c>
      <c r="J49" s="11">
        <f t="shared" si="0"/>
        <v>0</v>
      </c>
      <c r="K49" s="11">
        <f>I49+J49</f>
        <v>0</v>
      </c>
    </row>
    <row r="50" spans="1:11" ht="75">
      <c r="A50" s="1"/>
      <c r="B50" s="12" t="s">
        <v>152</v>
      </c>
      <c r="C50" s="11">
        <v>23</v>
      </c>
      <c r="D50" s="11"/>
      <c r="E50" s="11">
        <f>C50+D50</f>
        <v>23</v>
      </c>
      <c r="F50" s="11">
        <v>23</v>
      </c>
      <c r="G50" s="11"/>
      <c r="H50" s="11">
        <f>F50+G50</f>
        <v>23</v>
      </c>
      <c r="I50" s="11">
        <f t="shared" si="0"/>
        <v>0</v>
      </c>
      <c r="J50" s="11">
        <f t="shared" si="0"/>
        <v>0</v>
      </c>
      <c r="K50" s="11">
        <f>I50+J50</f>
        <v>0</v>
      </c>
    </row>
    <row r="51" spans="1:11" ht="45">
      <c r="A51" s="1"/>
      <c r="B51" s="12" t="s">
        <v>240</v>
      </c>
      <c r="C51" s="11">
        <v>1985</v>
      </c>
      <c r="D51" s="11"/>
      <c r="E51" s="11">
        <f>C51+D51</f>
        <v>1985</v>
      </c>
      <c r="F51" s="11">
        <v>1985</v>
      </c>
      <c r="G51" s="11"/>
      <c r="H51" s="11">
        <f>F51+G51</f>
        <v>1985</v>
      </c>
      <c r="I51" s="11">
        <f t="shared" si="0"/>
        <v>0</v>
      </c>
      <c r="J51" s="11">
        <f t="shared" si="0"/>
        <v>0</v>
      </c>
      <c r="K51" s="11">
        <f>I51+J51</f>
        <v>0</v>
      </c>
    </row>
    <row r="52" spans="1:11" ht="15">
      <c r="A52" s="1"/>
      <c r="B52" s="12" t="s">
        <v>296</v>
      </c>
      <c r="C52" s="11">
        <v>977</v>
      </c>
      <c r="D52" s="11"/>
      <c r="E52" s="11">
        <f>C52+D52</f>
        <v>977</v>
      </c>
      <c r="F52" s="11">
        <v>977</v>
      </c>
      <c r="G52" s="11"/>
      <c r="H52" s="11">
        <f>F52+G52</f>
        <v>977</v>
      </c>
      <c r="I52" s="11">
        <f t="shared" si="0"/>
        <v>0</v>
      </c>
      <c r="J52" s="11">
        <f t="shared" si="0"/>
        <v>0</v>
      </c>
      <c r="K52" s="11">
        <f>I52+J52</f>
        <v>0</v>
      </c>
    </row>
    <row r="53" spans="1:11" ht="15">
      <c r="A53" s="1"/>
      <c r="B53" s="12" t="s">
        <v>297</v>
      </c>
      <c r="C53" s="11">
        <v>1008</v>
      </c>
      <c r="D53" s="11"/>
      <c r="E53" s="11">
        <f>C53+D53</f>
        <v>1008</v>
      </c>
      <c r="F53" s="11">
        <v>1008</v>
      </c>
      <c r="G53" s="11"/>
      <c r="H53" s="11">
        <f>F53+G53</f>
        <v>1008</v>
      </c>
      <c r="I53" s="11">
        <f t="shared" si="0"/>
        <v>0</v>
      </c>
      <c r="J53" s="11">
        <f t="shared" si="0"/>
        <v>0</v>
      </c>
      <c r="K53" s="11">
        <f>I53+J53</f>
        <v>0</v>
      </c>
    </row>
    <row r="54" spans="1:11" s="16" customFormat="1" ht="14.25">
      <c r="A54" s="15" t="s">
        <v>109</v>
      </c>
      <c r="B54" s="15" t="s">
        <v>110</v>
      </c>
      <c r="C54" s="549"/>
      <c r="D54" s="549"/>
      <c r="E54" s="549"/>
      <c r="F54" s="549"/>
      <c r="G54" s="549"/>
      <c r="H54" s="549"/>
      <c r="I54" s="549"/>
      <c r="J54" s="549"/>
      <c r="K54" s="549"/>
    </row>
    <row r="55" spans="1:11" ht="45">
      <c r="A55" s="1"/>
      <c r="B55" s="12" t="s">
        <v>153</v>
      </c>
      <c r="C55" s="11">
        <v>47750</v>
      </c>
      <c r="D55" s="11"/>
      <c r="E55" s="11">
        <f>C55+D55</f>
        <v>47750</v>
      </c>
      <c r="F55" s="11">
        <v>47075</v>
      </c>
      <c r="G55" s="11"/>
      <c r="H55" s="11">
        <f>F55+G55</f>
        <v>47075</v>
      </c>
      <c r="I55" s="11">
        <f>F55-C55</f>
        <v>-675</v>
      </c>
      <c r="J55" s="11">
        <f>G55-D55</f>
        <v>0</v>
      </c>
      <c r="K55" s="11">
        <f>I55+J55</f>
        <v>-675</v>
      </c>
    </row>
    <row r="56" spans="1:11" ht="33.75" customHeight="1">
      <c r="A56" s="550" t="s">
        <v>298</v>
      </c>
      <c r="B56" s="549"/>
      <c r="C56" s="549"/>
      <c r="D56" s="549"/>
      <c r="E56" s="549"/>
      <c r="F56" s="549"/>
      <c r="G56" s="549"/>
      <c r="H56" s="549"/>
      <c r="I56" s="549"/>
      <c r="J56" s="549"/>
      <c r="K56" s="549"/>
    </row>
    <row r="57" spans="1:11" s="16" customFormat="1" ht="14.25">
      <c r="A57" s="15">
        <v>4</v>
      </c>
      <c r="B57" s="17" t="s">
        <v>166</v>
      </c>
      <c r="C57" s="549"/>
      <c r="D57" s="549"/>
      <c r="E57" s="549"/>
      <c r="F57" s="549"/>
      <c r="G57" s="549"/>
      <c r="H57" s="549"/>
      <c r="I57" s="549"/>
      <c r="J57" s="549"/>
      <c r="K57" s="549"/>
    </row>
    <row r="58" spans="1:11" ht="60">
      <c r="A58" s="1"/>
      <c r="B58" s="12" t="s">
        <v>242</v>
      </c>
      <c r="C58" s="11">
        <v>20</v>
      </c>
      <c r="D58" s="11"/>
      <c r="E58" s="11">
        <f>C58+D58</f>
        <v>20</v>
      </c>
      <c r="F58" s="11">
        <v>20</v>
      </c>
      <c r="G58" s="11"/>
      <c r="H58" s="11">
        <f>F58+G58</f>
        <v>20</v>
      </c>
      <c r="I58" s="11">
        <f>F58-C58</f>
        <v>0</v>
      </c>
      <c r="J58" s="11">
        <f>G58-D58</f>
        <v>0</v>
      </c>
      <c r="K58" s="11">
        <f>I58+J58</f>
        <v>0</v>
      </c>
    </row>
    <row r="59" spans="1:11" ht="36" customHeight="1">
      <c r="A59" s="550" t="s">
        <v>299</v>
      </c>
      <c r="B59" s="551"/>
      <c r="C59" s="551"/>
      <c r="D59" s="551"/>
      <c r="E59" s="551"/>
      <c r="F59" s="551"/>
      <c r="G59" s="551"/>
      <c r="H59" s="551"/>
      <c r="I59" s="551"/>
      <c r="J59" s="551"/>
      <c r="K59" s="551"/>
    </row>
    <row r="60" spans="1:11" ht="33" customHeight="1">
      <c r="A60" s="580" t="s">
        <v>118</v>
      </c>
      <c r="B60" s="581"/>
      <c r="C60" s="581"/>
      <c r="D60" s="581"/>
      <c r="E60" s="581"/>
      <c r="F60" s="581"/>
      <c r="G60" s="581"/>
      <c r="H60" s="581"/>
      <c r="I60" s="581"/>
      <c r="J60" s="581"/>
      <c r="K60" s="581"/>
    </row>
    <row r="61" spans="1:11" ht="14.45" customHeight="1">
      <c r="A61" s="578" t="s">
        <v>154</v>
      </c>
      <c r="B61" s="578"/>
      <c r="C61" s="578"/>
      <c r="D61" s="578"/>
      <c r="E61" s="578"/>
      <c r="F61" s="578"/>
      <c r="G61" s="578"/>
      <c r="H61" s="578"/>
      <c r="I61" s="578"/>
      <c r="J61" s="578"/>
      <c r="K61" s="578"/>
    </row>
    <row r="62" spans="1:11" ht="13.15" customHeight="1">
      <c r="A62" s="553" t="s">
        <v>119</v>
      </c>
      <c r="B62" s="553"/>
      <c r="C62" s="553"/>
      <c r="D62" s="553"/>
      <c r="E62" s="553"/>
      <c r="F62" s="553"/>
      <c r="G62" s="553"/>
      <c r="H62" s="553"/>
      <c r="I62" s="553"/>
      <c r="J62" s="553"/>
      <c r="K62" s="553"/>
    </row>
    <row r="63" spans="1:11">
      <c r="A63" s="578" t="s">
        <v>120</v>
      </c>
      <c r="B63" s="578"/>
      <c r="C63" s="578"/>
      <c r="D63" s="578"/>
      <c r="E63" s="578"/>
      <c r="F63" s="578"/>
      <c r="G63" s="578"/>
      <c r="H63" s="578"/>
      <c r="I63" s="578"/>
      <c r="J63" s="578"/>
      <c r="K63" s="578"/>
    </row>
    <row r="64" spans="1:11" ht="17.45" customHeight="1">
      <c r="A64" s="570" t="s">
        <v>39</v>
      </c>
      <c r="B64" s="570"/>
      <c r="C64" s="570"/>
      <c r="D64" s="570"/>
      <c r="E64" s="570"/>
      <c r="F64" s="570"/>
      <c r="G64" s="570"/>
      <c r="H64" s="570"/>
      <c r="I64" s="570"/>
      <c r="J64" s="570"/>
      <c r="K64" s="570"/>
    </row>
    <row r="65" spans="1:11" ht="28.35" customHeight="1">
      <c r="A65" s="551" t="s">
        <v>8</v>
      </c>
      <c r="B65" s="551" t="s">
        <v>9</v>
      </c>
      <c r="C65" s="571" t="s">
        <v>40</v>
      </c>
      <c r="D65" s="571"/>
      <c r="E65" s="571"/>
      <c r="F65" s="571" t="s">
        <v>41</v>
      </c>
      <c r="G65" s="571"/>
      <c r="H65" s="571"/>
      <c r="I65" s="572" t="s">
        <v>121</v>
      </c>
      <c r="J65" s="571"/>
      <c r="K65" s="571"/>
    </row>
    <row r="66" spans="1:11" s="8" customFormat="1" ht="20.45" customHeight="1">
      <c r="A66" s="551"/>
      <c r="B66" s="551"/>
      <c r="C66" s="7" t="s">
        <v>85</v>
      </c>
      <c r="D66" s="7" t="s">
        <v>86</v>
      </c>
      <c r="E66" s="7" t="s">
        <v>87</v>
      </c>
      <c r="F66" s="7" t="s">
        <v>85</v>
      </c>
      <c r="G66" s="7" t="s">
        <v>86</v>
      </c>
      <c r="H66" s="7" t="s">
        <v>87</v>
      </c>
      <c r="I66" s="7" t="s">
        <v>85</v>
      </c>
      <c r="J66" s="7" t="s">
        <v>86</v>
      </c>
      <c r="K66" s="7" t="s">
        <v>87</v>
      </c>
    </row>
    <row r="67" spans="1:11" ht="15">
      <c r="A67" s="1"/>
      <c r="B67" s="1" t="s">
        <v>42</v>
      </c>
      <c r="C67" s="25">
        <v>209.625</v>
      </c>
      <c r="D67" s="25"/>
      <c r="E67" s="25">
        <f>C67+D67</f>
        <v>209.625</v>
      </c>
      <c r="F67" s="25">
        <f>F16</f>
        <v>188.3</v>
      </c>
      <c r="G67" s="25">
        <f>G16</f>
        <v>24.574000000000002</v>
      </c>
      <c r="H67" s="25">
        <f>F67+G67</f>
        <v>212.87400000000002</v>
      </c>
      <c r="I67" s="25">
        <f>F67/C67*100</f>
        <v>89.827072152653557</v>
      </c>
      <c r="J67" s="25"/>
      <c r="K67" s="25">
        <f>I67</f>
        <v>89.827072152653557</v>
      </c>
    </row>
    <row r="68" spans="1:11" ht="28.9" customHeight="1">
      <c r="A68" s="574" t="s">
        <v>122</v>
      </c>
      <c r="B68" s="574"/>
      <c r="C68" s="574"/>
      <c r="D68" s="574"/>
      <c r="E68" s="574"/>
      <c r="F68" s="574"/>
      <c r="G68" s="574"/>
      <c r="H68" s="574"/>
      <c r="I68" s="574"/>
      <c r="J68" s="574"/>
      <c r="K68" s="574"/>
    </row>
    <row r="69" spans="1:11" ht="21" customHeight="1">
      <c r="A69" s="575" t="s">
        <v>300</v>
      </c>
      <c r="B69" s="575"/>
      <c r="C69" s="575"/>
      <c r="D69" s="575"/>
      <c r="E69" s="575"/>
      <c r="F69" s="575"/>
      <c r="G69" s="575"/>
      <c r="H69" s="575"/>
      <c r="I69" s="575"/>
      <c r="J69" s="575"/>
      <c r="K69" s="575"/>
    </row>
    <row r="70" spans="1:11" ht="15">
      <c r="A70" s="1"/>
      <c r="B70" s="1" t="s">
        <v>13</v>
      </c>
      <c r="C70" s="1"/>
      <c r="D70" s="1"/>
      <c r="E70" s="1"/>
      <c r="F70" s="19"/>
      <c r="G70" s="19"/>
      <c r="H70" s="19"/>
      <c r="I70" s="19"/>
      <c r="J70" s="19"/>
      <c r="K70" s="19"/>
    </row>
    <row r="71" spans="1:11" ht="75">
      <c r="A71" s="1"/>
      <c r="B71" s="12" t="s">
        <v>149</v>
      </c>
      <c r="C71" s="27">
        <v>209.625</v>
      </c>
      <c r="D71" s="27"/>
      <c r="E71" s="28">
        <f>C71+D71</f>
        <v>209.625</v>
      </c>
      <c r="F71" s="29">
        <v>188.3</v>
      </c>
      <c r="G71" s="29">
        <v>24.6</v>
      </c>
      <c r="H71" s="29">
        <f>F71+G71</f>
        <v>212.9</v>
      </c>
      <c r="I71" s="25">
        <f>F71/C71*100</f>
        <v>89.827072152653557</v>
      </c>
      <c r="J71" s="29"/>
      <c r="K71" s="29">
        <f>I71</f>
        <v>89.827072152653557</v>
      </c>
    </row>
    <row r="72" spans="1:11" ht="38.25" customHeight="1">
      <c r="A72" s="573" t="s">
        <v>124</v>
      </c>
      <c r="B72" s="571"/>
      <c r="C72" s="571"/>
      <c r="D72" s="571"/>
      <c r="E72" s="571"/>
      <c r="F72" s="571"/>
      <c r="G72" s="571"/>
      <c r="H72" s="571"/>
      <c r="I72" s="571"/>
      <c r="J72" s="571"/>
      <c r="K72" s="571"/>
    </row>
    <row r="73" spans="1:11" ht="30" customHeight="1">
      <c r="A73" s="576" t="s">
        <v>301</v>
      </c>
      <c r="B73" s="576"/>
      <c r="C73" s="576"/>
      <c r="D73" s="576"/>
      <c r="E73" s="576"/>
      <c r="F73" s="576"/>
      <c r="G73" s="576"/>
      <c r="H73" s="576"/>
      <c r="I73" s="576"/>
      <c r="J73" s="576"/>
      <c r="K73" s="576"/>
    </row>
    <row r="74" spans="1:11" s="16" customFormat="1" ht="14.25">
      <c r="A74" s="15" t="s">
        <v>105</v>
      </c>
      <c r="B74" s="15" t="s">
        <v>106</v>
      </c>
      <c r="C74" s="11"/>
      <c r="D74" s="11"/>
      <c r="E74" s="11"/>
      <c r="F74" s="11"/>
      <c r="G74" s="11"/>
      <c r="H74" s="11"/>
      <c r="I74" s="18"/>
      <c r="J74" s="18"/>
      <c r="K74" s="18"/>
    </row>
    <row r="75" spans="1:11">
      <c r="A75" s="1"/>
      <c r="B75" s="1" t="s">
        <v>150</v>
      </c>
      <c r="C75" s="11">
        <v>209625</v>
      </c>
      <c r="D75" s="11"/>
      <c r="E75" s="11">
        <f>C75+D75</f>
        <v>209625</v>
      </c>
      <c r="F75" s="11">
        <v>188300</v>
      </c>
      <c r="G75" s="11"/>
      <c r="H75" s="11">
        <f>F75+G75</f>
        <v>188300</v>
      </c>
      <c r="I75" s="18">
        <f>F75/C75*100</f>
        <v>89.827072152653557</v>
      </c>
      <c r="J75" s="18"/>
      <c r="K75" s="18">
        <f>H75/E75*100</f>
        <v>89.827072152653557</v>
      </c>
    </row>
    <row r="76" spans="1:11" s="16" customFormat="1" ht="14.25">
      <c r="A76" s="15" t="s">
        <v>107</v>
      </c>
      <c r="B76" s="15" t="s">
        <v>108</v>
      </c>
      <c r="C76" s="22"/>
      <c r="D76" s="22"/>
      <c r="E76" s="22"/>
      <c r="F76" s="22"/>
      <c r="G76" s="22"/>
      <c r="H76" s="22"/>
      <c r="I76" s="23"/>
      <c r="J76" s="18"/>
      <c r="K76" s="23"/>
    </row>
    <row r="77" spans="1:11" ht="30">
      <c r="A77" s="1"/>
      <c r="B77" s="12" t="s">
        <v>151</v>
      </c>
      <c r="C77" s="11">
        <v>3</v>
      </c>
      <c r="D77" s="11"/>
      <c r="E77" s="11">
        <f>C77+D77</f>
        <v>3</v>
      </c>
      <c r="F77" s="11">
        <v>4</v>
      </c>
      <c r="G77" s="11"/>
      <c r="H77" s="11">
        <f>F77+G77</f>
        <v>4</v>
      </c>
      <c r="I77" s="18">
        <f>F77/C77*100</f>
        <v>133.33333333333331</v>
      </c>
      <c r="J77" s="18"/>
      <c r="K77" s="18">
        <f>H77/E77*100</f>
        <v>133.33333333333331</v>
      </c>
    </row>
    <row r="78" spans="1:11" ht="75">
      <c r="A78" s="1"/>
      <c r="B78" s="12" t="s">
        <v>152</v>
      </c>
      <c r="C78" s="11">
        <v>23</v>
      </c>
      <c r="D78" s="11"/>
      <c r="E78" s="11">
        <f>C78+D78</f>
        <v>23</v>
      </c>
      <c r="F78" s="11">
        <v>23</v>
      </c>
      <c r="G78" s="11"/>
      <c r="H78" s="11">
        <f>F78+G78</f>
        <v>23</v>
      </c>
      <c r="I78" s="18"/>
      <c r="J78" s="18"/>
      <c r="K78" s="18"/>
    </row>
    <row r="79" spans="1:11" ht="45">
      <c r="A79" s="1"/>
      <c r="B79" s="12" t="s">
        <v>240</v>
      </c>
      <c r="C79" s="11">
        <v>9906</v>
      </c>
      <c r="D79" s="11"/>
      <c r="E79" s="11">
        <f>C79+D79</f>
        <v>9906</v>
      </c>
      <c r="F79" s="11">
        <v>1985</v>
      </c>
      <c r="G79" s="11"/>
      <c r="H79" s="11">
        <f>F79+G79</f>
        <v>1985</v>
      </c>
      <c r="I79" s="18">
        <f>F79/C79*100</f>
        <v>20.038360589541693</v>
      </c>
      <c r="J79" s="18"/>
      <c r="K79" s="18">
        <f>H79/E79*100</f>
        <v>20.038360589541693</v>
      </c>
    </row>
    <row r="80" spans="1:11" ht="15">
      <c r="A80" s="1"/>
      <c r="B80" s="12" t="s">
        <v>296</v>
      </c>
      <c r="C80" s="11"/>
      <c r="D80" s="11"/>
      <c r="E80" s="11">
        <f>C80+D80</f>
        <v>0</v>
      </c>
      <c r="F80" s="11">
        <v>977</v>
      </c>
      <c r="G80" s="11"/>
      <c r="H80" s="11">
        <f>F80+G80</f>
        <v>977</v>
      </c>
      <c r="I80" s="11"/>
      <c r="J80" s="11"/>
      <c r="K80" s="11"/>
    </row>
    <row r="81" spans="1:11" ht="15">
      <c r="A81" s="1"/>
      <c r="B81" s="12" t="s">
        <v>297</v>
      </c>
      <c r="C81" s="11"/>
      <c r="D81" s="11"/>
      <c r="E81" s="11">
        <f>C81+D81</f>
        <v>0</v>
      </c>
      <c r="F81" s="11">
        <v>1008</v>
      </c>
      <c r="G81" s="11"/>
      <c r="H81" s="11">
        <f>F81+G81</f>
        <v>1008</v>
      </c>
      <c r="I81" s="11"/>
      <c r="J81" s="11"/>
      <c r="K81" s="11"/>
    </row>
    <row r="82" spans="1:11" s="16" customFormat="1" ht="14.25">
      <c r="A82" s="15" t="s">
        <v>109</v>
      </c>
      <c r="B82" s="15" t="s">
        <v>110</v>
      </c>
      <c r="C82" s="22"/>
      <c r="D82" s="22"/>
      <c r="E82" s="22"/>
      <c r="F82" s="22"/>
      <c r="G82" s="22"/>
      <c r="H82" s="22"/>
      <c r="I82" s="23"/>
      <c r="J82" s="18"/>
      <c r="K82" s="23"/>
    </row>
    <row r="83" spans="1:11" ht="45">
      <c r="A83" s="1"/>
      <c r="B83" s="12" t="s">
        <v>153</v>
      </c>
      <c r="C83" s="11">
        <v>69875</v>
      </c>
      <c r="D83" s="11"/>
      <c r="E83" s="11">
        <f>C83+D83</f>
        <v>69875</v>
      </c>
      <c r="F83" s="11">
        <v>47075</v>
      </c>
      <c r="G83" s="11"/>
      <c r="H83" s="11">
        <f>F83+G83</f>
        <v>47075</v>
      </c>
      <c r="I83" s="18">
        <f>F83/C83*100</f>
        <v>67.370304114490168</v>
      </c>
      <c r="J83" s="18"/>
      <c r="K83" s="18">
        <f>H83/E83*100</f>
        <v>67.370304114490168</v>
      </c>
    </row>
    <row r="84" spans="1:11" s="16" customFormat="1" ht="14.25">
      <c r="A84" s="15">
        <v>4</v>
      </c>
      <c r="B84" s="17" t="s">
        <v>166</v>
      </c>
      <c r="C84" s="22"/>
      <c r="D84" s="22"/>
      <c r="E84" s="22"/>
      <c r="F84" s="22"/>
      <c r="G84" s="22"/>
      <c r="H84" s="22"/>
      <c r="I84" s="23"/>
      <c r="J84" s="18"/>
      <c r="K84" s="23"/>
    </row>
    <row r="85" spans="1:11" ht="60">
      <c r="A85" s="1"/>
      <c r="B85" s="12" t="s">
        <v>242</v>
      </c>
      <c r="C85" s="11">
        <v>100.8</v>
      </c>
      <c r="D85" s="11"/>
      <c r="E85" s="11">
        <f>C85+D85</f>
        <v>100.8</v>
      </c>
      <c r="F85" s="11">
        <v>20</v>
      </c>
      <c r="G85" s="11"/>
      <c r="H85" s="11">
        <f>F85+G85</f>
        <v>20</v>
      </c>
      <c r="I85" s="18">
        <f>F85/C85*100</f>
        <v>19.841269841269842</v>
      </c>
      <c r="J85" s="18"/>
      <c r="K85" s="18">
        <f>H85/E85*100</f>
        <v>19.841269841269842</v>
      </c>
    </row>
    <row r="86" spans="1:11" ht="17.45" customHeight="1">
      <c r="A86" s="573" t="s">
        <v>123</v>
      </c>
      <c r="B86" s="573"/>
      <c r="C86" s="573"/>
      <c r="D86" s="573"/>
      <c r="E86" s="573"/>
      <c r="F86" s="573"/>
      <c r="G86" s="573"/>
      <c r="H86" s="573"/>
      <c r="I86" s="573"/>
      <c r="J86" s="573"/>
      <c r="K86" s="573"/>
    </row>
    <row r="87" spans="1:11" ht="57.75" customHeight="1">
      <c r="A87" s="576" t="s">
        <v>302</v>
      </c>
      <c r="B87" s="576"/>
      <c r="C87" s="576"/>
      <c r="D87" s="576"/>
      <c r="E87" s="576"/>
      <c r="F87" s="576"/>
      <c r="G87" s="576"/>
      <c r="H87" s="576"/>
      <c r="I87" s="576"/>
      <c r="J87" s="576"/>
      <c r="K87" s="576"/>
    </row>
    <row r="88" spans="1:11" ht="13.9" customHeight="1">
      <c r="A88" s="577" t="s">
        <v>125</v>
      </c>
      <c r="B88" s="577"/>
      <c r="C88" s="577"/>
      <c r="D88" s="577"/>
      <c r="E88" s="577"/>
      <c r="F88" s="577"/>
      <c r="G88" s="577"/>
      <c r="H88" s="577"/>
      <c r="I88" s="577"/>
      <c r="J88" s="577"/>
      <c r="K88" s="577"/>
    </row>
    <row r="89" spans="1:11" ht="37.700000000000003" customHeight="1">
      <c r="A89" s="578" t="s">
        <v>126</v>
      </c>
      <c r="B89" s="578"/>
      <c r="C89" s="578"/>
      <c r="D89" s="578"/>
      <c r="E89" s="578"/>
      <c r="F89" s="578"/>
      <c r="G89" s="578"/>
      <c r="H89" s="578"/>
      <c r="I89" s="578"/>
      <c r="J89" s="578"/>
      <c r="K89" s="578"/>
    </row>
    <row r="90" spans="1:11" ht="15" customHeight="1">
      <c r="A90" s="583" t="s">
        <v>143</v>
      </c>
      <c r="B90" s="570"/>
      <c r="C90" s="570"/>
      <c r="D90" s="570"/>
      <c r="E90" s="570"/>
      <c r="F90" s="570"/>
      <c r="G90" s="570"/>
      <c r="H90" s="570"/>
      <c r="I90" s="570"/>
      <c r="J90" s="570"/>
      <c r="K90" s="570"/>
    </row>
    <row r="91" spans="1:11" ht="72">
      <c r="A91" s="1" t="s">
        <v>44</v>
      </c>
      <c r="B91" s="1" t="s">
        <v>9</v>
      </c>
      <c r="C91" s="14" t="s">
        <v>127</v>
      </c>
      <c r="D91" s="14" t="s">
        <v>128</v>
      </c>
      <c r="E91" s="14" t="s">
        <v>129</v>
      </c>
      <c r="F91" s="14" t="s">
        <v>102</v>
      </c>
      <c r="G91" s="14" t="s">
        <v>130</v>
      </c>
      <c r="H91" s="14" t="s">
        <v>131</v>
      </c>
    </row>
    <row r="92" spans="1:11" ht="15">
      <c r="A92" s="1" t="s">
        <v>6</v>
      </c>
      <c r="B92" s="1" t="s">
        <v>19</v>
      </c>
      <c r="C92" s="1" t="s">
        <v>29</v>
      </c>
      <c r="D92" s="1" t="s">
        <v>38</v>
      </c>
      <c r="E92" s="1" t="s">
        <v>37</v>
      </c>
      <c r="F92" s="1" t="s">
        <v>45</v>
      </c>
      <c r="G92" s="1" t="s">
        <v>36</v>
      </c>
      <c r="H92" s="1" t="s">
        <v>46</v>
      </c>
    </row>
    <row r="93" spans="1:11" ht="15">
      <c r="A93" s="1" t="s">
        <v>47</v>
      </c>
      <c r="B93" s="1" t="s">
        <v>48</v>
      </c>
      <c r="C93" s="1" t="s">
        <v>12</v>
      </c>
      <c r="D93" s="13"/>
      <c r="E93" s="13"/>
      <c r="F93" s="13">
        <f>E93-D93</f>
        <v>0</v>
      </c>
      <c r="G93" s="1" t="s">
        <v>12</v>
      </c>
      <c r="H93" s="1" t="s">
        <v>12</v>
      </c>
    </row>
    <row r="94" spans="1:11" ht="15">
      <c r="A94" s="1"/>
      <c r="B94" s="1" t="s">
        <v>49</v>
      </c>
      <c r="C94" s="1" t="s">
        <v>12</v>
      </c>
      <c r="D94" s="13"/>
      <c r="E94" s="13"/>
      <c r="F94" s="13">
        <f>E94-D94</f>
        <v>0</v>
      </c>
      <c r="G94" s="1" t="s">
        <v>12</v>
      </c>
      <c r="H94" s="1" t="s">
        <v>12</v>
      </c>
    </row>
    <row r="95" spans="1:11" ht="30">
      <c r="A95" s="1"/>
      <c r="B95" s="1" t="s">
        <v>50</v>
      </c>
      <c r="C95" s="1" t="s">
        <v>12</v>
      </c>
      <c r="D95" s="13"/>
      <c r="E95" s="13"/>
      <c r="F95" s="13">
        <f>E95-D95</f>
        <v>0</v>
      </c>
      <c r="G95" s="1" t="s">
        <v>12</v>
      </c>
      <c r="H95" s="1" t="s">
        <v>12</v>
      </c>
    </row>
    <row r="96" spans="1:11" ht="15">
      <c r="A96" s="1"/>
      <c r="B96" s="1" t="s">
        <v>51</v>
      </c>
      <c r="C96" s="1" t="s">
        <v>12</v>
      </c>
      <c r="D96" s="13"/>
      <c r="E96" s="13"/>
      <c r="F96" s="13"/>
      <c r="G96" s="1" t="s">
        <v>12</v>
      </c>
      <c r="H96" s="1" t="s">
        <v>12</v>
      </c>
    </row>
    <row r="97" spans="1:11" ht="15">
      <c r="A97" s="1"/>
      <c r="B97" s="1" t="s">
        <v>52</v>
      </c>
      <c r="C97" s="1" t="s">
        <v>12</v>
      </c>
      <c r="D97" s="1"/>
      <c r="E97" s="1"/>
      <c r="F97" s="1"/>
      <c r="G97" s="1" t="s">
        <v>12</v>
      </c>
      <c r="H97" s="1" t="s">
        <v>12</v>
      </c>
    </row>
    <row r="98" spans="1:11">
      <c r="A98" s="579" t="s">
        <v>155</v>
      </c>
      <c r="B98" s="551"/>
      <c r="C98" s="551"/>
      <c r="D98" s="551"/>
      <c r="E98" s="551"/>
      <c r="F98" s="551"/>
      <c r="G98" s="551"/>
      <c r="H98" s="551"/>
    </row>
    <row r="99" spans="1:11" ht="15">
      <c r="A99" s="1" t="s">
        <v>19</v>
      </c>
      <c r="B99" s="1" t="s">
        <v>54</v>
      </c>
      <c r="C99" s="1" t="s">
        <v>12</v>
      </c>
      <c r="D99" s="13"/>
      <c r="E99" s="13"/>
      <c r="F99" s="13">
        <f>E99-D99</f>
        <v>0</v>
      </c>
      <c r="G99" s="1" t="s">
        <v>12</v>
      </c>
      <c r="H99" s="1" t="s">
        <v>12</v>
      </c>
    </row>
    <row r="100" spans="1:11">
      <c r="A100" s="579" t="s">
        <v>156</v>
      </c>
      <c r="B100" s="551"/>
      <c r="C100" s="551"/>
      <c r="D100" s="551"/>
      <c r="E100" s="551"/>
      <c r="F100" s="551"/>
      <c r="G100" s="551"/>
      <c r="H100" s="551"/>
    </row>
    <row r="101" spans="1:11">
      <c r="A101" s="551" t="s">
        <v>56</v>
      </c>
      <c r="B101" s="551"/>
      <c r="C101" s="551"/>
      <c r="D101" s="551"/>
      <c r="E101" s="551"/>
      <c r="F101" s="551"/>
      <c r="G101" s="551"/>
      <c r="H101" s="551"/>
    </row>
    <row r="102" spans="1:11" ht="15">
      <c r="A102" s="1" t="s">
        <v>21</v>
      </c>
      <c r="B102" s="1" t="s">
        <v>57</v>
      </c>
      <c r="C102" s="1"/>
      <c r="D102" s="1"/>
      <c r="E102" s="1"/>
      <c r="F102" s="1"/>
      <c r="G102" s="1"/>
      <c r="H102" s="1"/>
    </row>
    <row r="103" spans="1:11" ht="15">
      <c r="A103" s="1"/>
      <c r="B103" s="1" t="s">
        <v>58</v>
      </c>
      <c r="C103" s="1"/>
      <c r="D103" s="13"/>
      <c r="E103" s="13"/>
      <c r="F103" s="13">
        <f>E103-D103</f>
        <v>0</v>
      </c>
      <c r="G103" s="13"/>
      <c r="H103" s="1"/>
    </row>
    <row r="104" spans="1:11" ht="13.5" thickBot="1">
      <c r="A104" s="556" t="s">
        <v>59</v>
      </c>
      <c r="B104" s="557"/>
      <c r="C104" s="557"/>
      <c r="D104" s="557"/>
      <c r="E104" s="557"/>
      <c r="F104" s="557"/>
      <c r="G104" s="557"/>
      <c r="H104" s="558"/>
    </row>
    <row r="105" spans="1:11" ht="30">
      <c r="A105" s="1"/>
      <c r="B105" s="12" t="s">
        <v>157</v>
      </c>
      <c r="C105" s="1"/>
      <c r="D105" s="13"/>
      <c r="E105" s="13"/>
      <c r="F105" s="13">
        <f>E105-D105</f>
        <v>0</v>
      </c>
      <c r="G105" s="13"/>
      <c r="H105" s="1"/>
    </row>
    <row r="106" spans="1:11" ht="30">
      <c r="A106" s="1"/>
      <c r="B106" s="1" t="s">
        <v>61</v>
      </c>
      <c r="C106" s="1"/>
      <c r="D106" s="1"/>
      <c r="E106" s="1"/>
      <c r="F106" s="1"/>
      <c r="G106" s="1"/>
      <c r="H106" s="1"/>
    </row>
    <row r="107" spans="1:11" ht="30">
      <c r="A107" s="1" t="s">
        <v>22</v>
      </c>
      <c r="B107" s="1" t="s">
        <v>62</v>
      </c>
      <c r="C107" s="1" t="s">
        <v>12</v>
      </c>
      <c r="D107" s="1"/>
      <c r="E107" s="1"/>
      <c r="F107" s="1"/>
      <c r="G107" s="1" t="s">
        <v>12</v>
      </c>
      <c r="H107" s="1" t="s">
        <v>12</v>
      </c>
    </row>
    <row r="108" spans="1:11" ht="22.9" customHeight="1">
      <c r="A108" s="554" t="s">
        <v>132</v>
      </c>
      <c r="B108" s="554"/>
      <c r="C108" s="554"/>
      <c r="D108" s="554"/>
      <c r="E108" s="554"/>
      <c r="F108" s="554"/>
      <c r="G108" s="554"/>
      <c r="H108" s="554"/>
      <c r="I108" s="554"/>
      <c r="J108" s="554"/>
      <c r="K108" s="554"/>
    </row>
    <row r="109" spans="1:11" ht="18" customHeight="1">
      <c r="A109" s="555" t="s">
        <v>303</v>
      </c>
      <c r="B109" s="555"/>
      <c r="C109" s="555"/>
      <c r="D109" s="555"/>
      <c r="E109" s="555"/>
      <c r="F109" s="555"/>
      <c r="G109" s="555"/>
      <c r="H109" s="555"/>
      <c r="I109" s="555"/>
      <c r="J109" s="555"/>
      <c r="K109" s="555"/>
    </row>
    <row r="110" spans="1:11" ht="18" customHeight="1">
      <c r="A110" s="555" t="s">
        <v>133</v>
      </c>
      <c r="B110" s="559"/>
      <c r="C110" s="559"/>
      <c r="D110" s="559"/>
      <c r="E110" s="559"/>
      <c r="F110" s="559"/>
      <c r="G110" s="559"/>
      <c r="H110" s="559"/>
      <c r="I110" s="559"/>
      <c r="J110" s="559"/>
      <c r="K110" s="559"/>
    </row>
    <row r="111" spans="1:11" ht="32.450000000000003" customHeight="1">
      <c r="A111" s="560" t="s">
        <v>158</v>
      </c>
      <c r="B111" s="561"/>
      <c r="C111" s="561"/>
      <c r="D111" s="561"/>
      <c r="E111" s="561"/>
      <c r="F111" s="561"/>
      <c r="G111" s="561"/>
      <c r="H111" s="561"/>
      <c r="I111" s="561"/>
      <c r="J111" s="561"/>
      <c r="K111" s="561"/>
    </row>
    <row r="112" spans="1:11" ht="32.450000000000003" customHeight="1">
      <c r="A112" s="555" t="s">
        <v>159</v>
      </c>
      <c r="B112" s="555"/>
      <c r="C112" s="555"/>
      <c r="D112" s="555"/>
      <c r="E112" s="555"/>
      <c r="F112" s="555"/>
      <c r="G112" s="555"/>
      <c r="H112" s="555"/>
      <c r="I112" s="555"/>
      <c r="J112" s="555"/>
      <c r="K112" s="555"/>
    </row>
    <row r="113" spans="1:11" ht="30.6" customHeight="1">
      <c r="A113" s="555" t="s">
        <v>161</v>
      </c>
      <c r="B113" s="555"/>
      <c r="C113" s="555"/>
      <c r="D113" s="555"/>
      <c r="E113" s="555"/>
      <c r="F113" s="555"/>
      <c r="G113" s="555"/>
      <c r="H113" s="555"/>
      <c r="I113" s="555"/>
      <c r="J113" s="555"/>
      <c r="K113" s="555"/>
    </row>
    <row r="114" spans="1:11" ht="21" customHeight="1">
      <c r="A114" s="555" t="s">
        <v>162</v>
      </c>
      <c r="B114" s="555"/>
      <c r="C114" s="555"/>
      <c r="D114" s="555"/>
      <c r="E114" s="555"/>
      <c r="F114" s="555"/>
      <c r="G114" s="555"/>
      <c r="H114" s="555"/>
      <c r="I114" s="555"/>
      <c r="J114" s="555"/>
      <c r="K114" s="555"/>
    </row>
    <row r="115" spans="1:11" ht="21" customHeight="1">
      <c r="A115" s="74"/>
      <c r="B115" s="74"/>
      <c r="C115" s="74"/>
      <c r="D115" s="74"/>
      <c r="E115" s="74"/>
      <c r="F115" s="74"/>
      <c r="G115" s="74"/>
      <c r="H115" s="74"/>
      <c r="I115" s="74"/>
      <c r="J115" s="74"/>
      <c r="K115" s="74"/>
    </row>
    <row r="116" spans="1:11" ht="59.85" customHeight="1">
      <c r="B116" s="24" t="s">
        <v>495</v>
      </c>
      <c r="C116" s="24"/>
      <c r="D116" s="24"/>
      <c r="E116" s="552" t="s">
        <v>496</v>
      </c>
      <c r="F116" s="552"/>
      <c r="G116" s="552"/>
    </row>
  </sheetData>
  <mergeCells count="72">
    <mergeCell ref="C54:E54"/>
    <mergeCell ref="F54:H54"/>
    <mergeCell ref="I54:K54"/>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3:A44"/>
    <mergeCell ref="B43:B44"/>
    <mergeCell ref="C43:E43"/>
    <mergeCell ref="F43:H43"/>
    <mergeCell ref="I43:K43"/>
    <mergeCell ref="A21:K21"/>
    <mergeCell ref="A28:E28"/>
    <mergeCell ref="A35:E35"/>
    <mergeCell ref="A41:K41"/>
    <mergeCell ref="A17:K17"/>
    <mergeCell ref="C45:E45"/>
    <mergeCell ref="F45:H45"/>
    <mergeCell ref="I45:K45"/>
    <mergeCell ref="A47:K47"/>
    <mergeCell ref="C48:E48"/>
    <mergeCell ref="F48:H48"/>
    <mergeCell ref="I48:K48"/>
    <mergeCell ref="A61:K61"/>
    <mergeCell ref="A62:K62"/>
    <mergeCell ref="C57:E57"/>
    <mergeCell ref="F57:H57"/>
    <mergeCell ref="I57:K57"/>
    <mergeCell ref="A59:K59"/>
    <mergeCell ref="A60:K60"/>
    <mergeCell ref="A100:H100"/>
    <mergeCell ref="A63:K63"/>
    <mergeCell ref="A64:K64"/>
    <mergeCell ref="A65:A66"/>
    <mergeCell ref="B65:B66"/>
    <mergeCell ref="C65:E65"/>
    <mergeCell ref="F65:H65"/>
    <mergeCell ref="I65:K65"/>
    <mergeCell ref="A87:K87"/>
    <mergeCell ref="A88:K88"/>
    <mergeCell ref="A89:K89"/>
    <mergeCell ref="A90:K90"/>
    <mergeCell ref="A98:H98"/>
    <mergeCell ref="A56:K56"/>
    <mergeCell ref="A113:K113"/>
    <mergeCell ref="A114:K114"/>
    <mergeCell ref="E116:G116"/>
    <mergeCell ref="A104:H104"/>
    <mergeCell ref="A108:K108"/>
    <mergeCell ref="A109:K109"/>
    <mergeCell ref="A110:K110"/>
    <mergeCell ref="A111:K111"/>
    <mergeCell ref="A112:K112"/>
    <mergeCell ref="A101:H101"/>
    <mergeCell ref="A68:K68"/>
    <mergeCell ref="A69:K69"/>
    <mergeCell ref="A72:K72"/>
    <mergeCell ref="A73:K73"/>
    <mergeCell ref="A86:K86"/>
  </mergeCells>
  <pageMargins left="0.70866141732283472" right="0.70866141732283472" top="0.74803149606299213" bottom="0.74803149606299213" header="0.31496062992125984" footer="0.31496062992125984"/>
  <pageSetup paperSize="9" scale="69" fitToHeight="4" orientation="landscape" r:id="rId1"/>
  <rowBreaks count="3" manualBreakCount="3">
    <brk id="27" max="16383" man="1"/>
    <brk id="59" max="16383" man="1"/>
    <brk id="83" max="16383" man="1"/>
  </rowBreaks>
</worksheet>
</file>

<file path=xl/worksheets/sheet14.xml><?xml version="1.0" encoding="utf-8"?>
<worksheet xmlns="http://schemas.openxmlformats.org/spreadsheetml/2006/main" xmlns:r="http://schemas.openxmlformats.org/officeDocument/2006/relationships">
  <sheetPr>
    <pageSetUpPr fitToPage="1"/>
  </sheetPr>
  <dimension ref="A1:K139"/>
  <sheetViews>
    <sheetView view="pageBreakPreview" zoomScale="85" zoomScaleNormal="100" zoomScaleSheetLayoutView="85" workbookViewId="0">
      <selection activeCell="O16" sqref="O16"/>
    </sheetView>
  </sheetViews>
  <sheetFormatPr defaultRowHeight="12.75"/>
  <cols>
    <col min="1" max="1" width="9.140625" style="422"/>
    <col min="2" max="2" width="51.85546875" style="422" customWidth="1"/>
    <col min="3" max="3" width="12" style="422" customWidth="1"/>
    <col min="4" max="4" width="9.140625" style="422"/>
    <col min="5" max="5" width="12.5703125" style="422" customWidth="1"/>
    <col min="6" max="6" width="13" style="422" customWidth="1"/>
    <col min="7" max="7" width="9.140625" style="422"/>
    <col min="8" max="8" width="14.140625" style="422" customWidth="1"/>
    <col min="9" max="16384" width="9.140625" style="422"/>
  </cols>
  <sheetData>
    <row r="1" spans="1:11">
      <c r="A1" s="421"/>
      <c r="B1" s="421"/>
      <c r="C1" s="421"/>
      <c r="D1" s="421"/>
      <c r="E1" s="421"/>
      <c r="F1" s="421"/>
      <c r="G1" s="421"/>
      <c r="H1" s="908" t="s">
        <v>63</v>
      </c>
      <c r="I1" s="908"/>
      <c r="J1" s="908"/>
      <c r="K1" s="908"/>
    </row>
    <row r="2" spans="1:11">
      <c r="A2" s="421"/>
      <c r="B2" s="421"/>
      <c r="C2" s="421"/>
      <c r="D2" s="421"/>
      <c r="E2" s="421"/>
      <c r="F2" s="421"/>
      <c r="G2" s="421"/>
      <c r="H2" s="908" t="s">
        <v>64</v>
      </c>
      <c r="I2" s="908"/>
      <c r="J2" s="908"/>
      <c r="K2" s="908"/>
    </row>
    <row r="3" spans="1:11" ht="18.75">
      <c r="A3" s="907" t="s">
        <v>282</v>
      </c>
      <c r="B3" s="907"/>
      <c r="C3" s="907"/>
      <c r="D3" s="907"/>
      <c r="E3" s="907"/>
      <c r="F3" s="907"/>
      <c r="G3" s="907"/>
      <c r="H3" s="907"/>
      <c r="I3" s="907"/>
      <c r="J3" s="907"/>
      <c r="K3" s="907"/>
    </row>
    <row r="4" spans="1:11" ht="18.75">
      <c r="A4" s="423" t="s">
        <v>65</v>
      </c>
      <c r="B4" s="423" t="s">
        <v>66</v>
      </c>
      <c r="C4" s="423"/>
      <c r="D4" s="907" t="s">
        <v>67</v>
      </c>
      <c r="E4" s="907"/>
      <c r="F4" s="907"/>
      <c r="G4" s="907"/>
      <c r="H4" s="907"/>
      <c r="I4" s="907"/>
      <c r="J4" s="907"/>
      <c r="K4" s="907"/>
    </row>
    <row r="5" spans="1:11" ht="35.450000000000003" customHeight="1">
      <c r="A5" s="424"/>
      <c r="B5" s="424" t="s">
        <v>68</v>
      </c>
      <c r="C5" s="424"/>
      <c r="D5" s="909" t="s">
        <v>69</v>
      </c>
      <c r="E5" s="909"/>
      <c r="F5" s="909"/>
      <c r="G5" s="909"/>
      <c r="H5" s="909"/>
      <c r="I5" s="909"/>
      <c r="J5" s="909"/>
      <c r="K5" s="909"/>
    </row>
    <row r="6" spans="1:11" ht="25.7" customHeight="1">
      <c r="A6" s="423" t="s">
        <v>70</v>
      </c>
      <c r="B6" s="423" t="s">
        <v>71</v>
      </c>
      <c r="C6" s="423"/>
      <c r="D6" s="907" t="s">
        <v>67</v>
      </c>
      <c r="E6" s="907"/>
      <c r="F6" s="907"/>
      <c r="G6" s="907"/>
      <c r="H6" s="907"/>
      <c r="I6" s="907"/>
      <c r="J6" s="907"/>
      <c r="K6" s="907"/>
    </row>
    <row r="7" spans="1:11" ht="33.950000000000003" customHeight="1">
      <c r="A7" s="421"/>
      <c r="B7" s="424" t="s">
        <v>68</v>
      </c>
      <c r="C7" s="421"/>
      <c r="D7" s="909" t="s">
        <v>72</v>
      </c>
      <c r="E7" s="909"/>
      <c r="F7" s="909"/>
      <c r="G7" s="909"/>
      <c r="H7" s="909"/>
      <c r="I7" s="909"/>
      <c r="J7" s="909"/>
      <c r="K7" s="909"/>
    </row>
    <row r="8" spans="1:11" ht="33" customHeight="1">
      <c r="A8" s="423" t="s">
        <v>73</v>
      </c>
      <c r="B8" s="423" t="s">
        <v>1099</v>
      </c>
      <c r="C8" s="423">
        <v>1040</v>
      </c>
      <c r="D8" s="912" t="s">
        <v>1177</v>
      </c>
      <c r="E8" s="912"/>
      <c r="F8" s="912"/>
      <c r="G8" s="912"/>
      <c r="H8" s="912"/>
      <c r="I8" s="912"/>
      <c r="J8" s="912"/>
      <c r="K8" s="912"/>
    </row>
    <row r="9" spans="1:11" ht="29.25" customHeight="1">
      <c r="A9" s="423"/>
      <c r="B9" s="424" t="s">
        <v>68</v>
      </c>
      <c r="C9" s="425" t="s">
        <v>77</v>
      </c>
      <c r="D9" s="424"/>
      <c r="E9" s="424"/>
      <c r="F9" s="424"/>
      <c r="G9" s="424"/>
      <c r="H9" s="424"/>
      <c r="I9" s="424"/>
      <c r="J9" s="424"/>
      <c r="K9" s="424"/>
    </row>
    <row r="10" spans="1:11" ht="36.200000000000003" customHeight="1">
      <c r="A10" s="423" t="s">
        <v>78</v>
      </c>
      <c r="B10" s="423" t="s">
        <v>79</v>
      </c>
      <c r="C10" s="913" t="s">
        <v>1100</v>
      </c>
      <c r="D10" s="913"/>
      <c r="E10" s="913"/>
      <c r="F10" s="913"/>
      <c r="G10" s="913"/>
      <c r="H10" s="913"/>
      <c r="I10" s="913"/>
      <c r="J10" s="913"/>
      <c r="K10" s="913"/>
    </row>
    <row r="11" spans="1:11" ht="18.75">
      <c r="A11" s="423" t="s">
        <v>80</v>
      </c>
      <c r="B11" s="914" t="s">
        <v>81</v>
      </c>
      <c r="C11" s="914"/>
      <c r="D11" s="914"/>
      <c r="E11" s="914"/>
      <c r="F11" s="914"/>
      <c r="G11" s="914"/>
      <c r="H11" s="914"/>
      <c r="I11" s="914"/>
      <c r="J11" s="914"/>
      <c r="K11" s="914"/>
    </row>
    <row r="12" spans="1:11" ht="20.25" customHeight="1">
      <c r="A12" s="915" t="s">
        <v>795</v>
      </c>
      <c r="B12" s="916"/>
      <c r="C12" s="916"/>
      <c r="D12" s="916"/>
      <c r="E12" s="916"/>
      <c r="F12" s="916"/>
      <c r="G12" s="916"/>
      <c r="H12" s="916"/>
      <c r="I12" s="916"/>
      <c r="J12" s="916"/>
      <c r="K12" s="916"/>
    </row>
    <row r="13" spans="1:11">
      <c r="A13" s="910" t="s">
        <v>0</v>
      </c>
      <c r="B13" s="910" t="s">
        <v>1</v>
      </c>
      <c r="C13" s="911" t="s">
        <v>2</v>
      </c>
      <c r="D13" s="911"/>
      <c r="E13" s="911"/>
      <c r="F13" s="911" t="s">
        <v>3</v>
      </c>
      <c r="G13" s="911"/>
      <c r="H13" s="911"/>
      <c r="I13" s="911" t="s">
        <v>4</v>
      </c>
      <c r="J13" s="911"/>
      <c r="K13" s="911"/>
    </row>
    <row r="14" spans="1:11" ht="22.5">
      <c r="A14" s="910"/>
      <c r="B14" s="910"/>
      <c r="C14" s="426" t="s">
        <v>85</v>
      </c>
      <c r="D14" s="426" t="s">
        <v>86</v>
      </c>
      <c r="E14" s="426" t="s">
        <v>87</v>
      </c>
      <c r="F14" s="426" t="s">
        <v>85</v>
      </c>
      <c r="G14" s="426" t="s">
        <v>88</v>
      </c>
      <c r="H14" s="426" t="s">
        <v>87</v>
      </c>
      <c r="I14" s="426" t="s">
        <v>89</v>
      </c>
      <c r="J14" s="426" t="s">
        <v>90</v>
      </c>
      <c r="K14" s="426" t="s">
        <v>87</v>
      </c>
    </row>
    <row r="15" spans="1:11">
      <c r="A15" s="426"/>
      <c r="B15" s="426"/>
      <c r="C15" s="426" t="s">
        <v>91</v>
      </c>
      <c r="D15" s="426" t="s">
        <v>92</v>
      </c>
      <c r="E15" s="426" t="s">
        <v>93</v>
      </c>
      <c r="F15" s="426" t="s">
        <v>94</v>
      </c>
      <c r="G15" s="426" t="s">
        <v>95</v>
      </c>
      <c r="H15" s="426" t="s">
        <v>96</v>
      </c>
      <c r="I15" s="426" t="s">
        <v>97</v>
      </c>
      <c r="J15" s="426" t="s">
        <v>98</v>
      </c>
      <c r="K15" s="426" t="s">
        <v>99</v>
      </c>
    </row>
    <row r="16" spans="1:11" ht="15">
      <c r="A16" s="427" t="s">
        <v>6</v>
      </c>
      <c r="B16" s="428" t="s">
        <v>142</v>
      </c>
      <c r="C16" s="88">
        <v>2704.5</v>
      </c>
      <c r="D16" s="162"/>
      <c r="E16" s="162">
        <f>C16+D16</f>
        <v>2704.5</v>
      </c>
      <c r="F16" s="162">
        <v>2624.942</v>
      </c>
      <c r="G16" s="162"/>
      <c r="H16" s="162">
        <f>F16+G16</f>
        <v>2624.942</v>
      </c>
      <c r="I16" s="162">
        <f>F16-C16</f>
        <v>-79.557999999999993</v>
      </c>
      <c r="J16" s="162"/>
      <c r="K16" s="162">
        <f>I16+J16</f>
        <v>-79.557999999999993</v>
      </c>
    </row>
    <row r="17" spans="1:11" ht="38.25" customHeight="1">
      <c r="A17" s="915" t="s">
        <v>163</v>
      </c>
      <c r="B17" s="916"/>
      <c r="C17" s="916"/>
      <c r="D17" s="916"/>
      <c r="E17" s="916"/>
      <c r="F17" s="916"/>
      <c r="G17" s="916"/>
      <c r="H17" s="916"/>
      <c r="I17" s="916"/>
      <c r="J17" s="916"/>
      <c r="K17" s="916"/>
    </row>
    <row r="18" spans="1:11" ht="15.75">
      <c r="A18" s="429"/>
      <c r="B18" s="429" t="s">
        <v>7</v>
      </c>
      <c r="C18" s="429"/>
      <c r="D18" s="429"/>
      <c r="E18" s="429"/>
      <c r="F18" s="429"/>
      <c r="G18" s="429"/>
      <c r="H18" s="429"/>
      <c r="I18" s="429"/>
      <c r="J18" s="429"/>
      <c r="K18" s="429"/>
    </row>
    <row r="19" spans="1:11" ht="45">
      <c r="A19" s="427">
        <v>1</v>
      </c>
      <c r="B19" s="398" t="s">
        <v>1101</v>
      </c>
      <c r="C19" s="87">
        <v>2694.5</v>
      </c>
      <c r="D19" s="87"/>
      <c r="E19" s="88">
        <f t="shared" ref="E19:E20" si="0">C19+D19</f>
        <v>2694.5</v>
      </c>
      <c r="F19" s="87">
        <v>2614.942</v>
      </c>
      <c r="G19" s="87"/>
      <c r="H19" s="88">
        <f t="shared" ref="H19:H20" si="1">F19+G19</f>
        <v>2614.942</v>
      </c>
      <c r="I19" s="162">
        <f>F19-C19</f>
        <v>-79.557999999999993</v>
      </c>
      <c r="J19" s="162"/>
      <c r="K19" s="162">
        <f>I19+J19</f>
        <v>-79.557999999999993</v>
      </c>
    </row>
    <row r="20" spans="1:11" ht="24.2" customHeight="1">
      <c r="A20" s="427">
        <v>2</v>
      </c>
      <c r="B20" s="398" t="s">
        <v>1102</v>
      </c>
      <c r="C20" s="87">
        <v>10</v>
      </c>
      <c r="D20" s="87"/>
      <c r="E20" s="88">
        <f t="shared" si="0"/>
        <v>10</v>
      </c>
      <c r="F20" s="87">
        <v>10</v>
      </c>
      <c r="G20" s="87"/>
      <c r="H20" s="88">
        <f t="shared" si="1"/>
        <v>10</v>
      </c>
      <c r="I20" s="162">
        <f>F20-C20</f>
        <v>0</v>
      </c>
      <c r="J20" s="162"/>
      <c r="K20" s="162">
        <f>I20+J20</f>
        <v>0</v>
      </c>
    </row>
    <row r="21" spans="1:11" ht="22.5" customHeight="1">
      <c r="A21" s="915" t="s">
        <v>1103</v>
      </c>
      <c r="B21" s="916"/>
      <c r="C21" s="916"/>
      <c r="D21" s="916"/>
      <c r="E21" s="916"/>
      <c r="F21" s="916"/>
      <c r="G21" s="916"/>
      <c r="H21" s="916"/>
      <c r="I21" s="916"/>
      <c r="J21" s="916"/>
      <c r="K21" s="916"/>
    </row>
    <row r="22" spans="1:11" ht="36">
      <c r="A22" s="429" t="s">
        <v>8</v>
      </c>
      <c r="B22" s="429" t="s">
        <v>9</v>
      </c>
      <c r="C22" s="430" t="s">
        <v>100</v>
      </c>
      <c r="D22" s="430" t="s">
        <v>101</v>
      </c>
      <c r="E22" s="430" t="s">
        <v>102</v>
      </c>
      <c r="F22" s="421"/>
      <c r="G22" s="421"/>
      <c r="H22" s="421"/>
      <c r="I22" s="421"/>
      <c r="J22" s="421"/>
      <c r="K22" s="421"/>
    </row>
    <row r="23" spans="1:11" ht="15">
      <c r="A23" s="429" t="s">
        <v>6</v>
      </c>
      <c r="B23" s="429" t="s">
        <v>11</v>
      </c>
      <c r="C23" s="429" t="s">
        <v>12</v>
      </c>
      <c r="D23" s="429"/>
      <c r="E23" s="429" t="s">
        <v>12</v>
      </c>
      <c r="F23" s="421"/>
      <c r="G23" s="421"/>
      <c r="H23" s="421"/>
      <c r="I23" s="421"/>
      <c r="J23" s="421"/>
      <c r="K23" s="421"/>
    </row>
    <row r="24" spans="1:11" ht="12.4" customHeight="1">
      <c r="A24" s="429"/>
      <c r="B24" s="429" t="s">
        <v>13</v>
      </c>
      <c r="C24" s="429"/>
      <c r="D24" s="429"/>
      <c r="E24" s="429"/>
      <c r="F24" s="421"/>
      <c r="G24" s="421"/>
      <c r="H24" s="421"/>
      <c r="I24" s="421"/>
      <c r="J24" s="421"/>
      <c r="K24" s="421"/>
    </row>
    <row r="25" spans="1:11" ht="12.4" customHeight="1">
      <c r="A25" s="429" t="s">
        <v>14</v>
      </c>
      <c r="B25" s="429" t="s">
        <v>15</v>
      </c>
      <c r="C25" s="429" t="s">
        <v>12</v>
      </c>
      <c r="D25" s="429"/>
      <c r="E25" s="429" t="s">
        <v>12</v>
      </c>
      <c r="F25" s="421"/>
      <c r="G25" s="421"/>
      <c r="H25" s="421"/>
      <c r="I25" s="421"/>
      <c r="J25" s="421"/>
      <c r="K25" s="421"/>
    </row>
    <row r="26" spans="1:11" ht="12.4" customHeight="1">
      <c r="A26" s="429" t="s">
        <v>16</v>
      </c>
      <c r="B26" s="429" t="s">
        <v>17</v>
      </c>
      <c r="C26" s="429" t="s">
        <v>12</v>
      </c>
      <c r="D26" s="429"/>
      <c r="E26" s="429" t="s">
        <v>12</v>
      </c>
      <c r="F26" s="421"/>
      <c r="G26" s="421"/>
      <c r="H26" s="421"/>
      <c r="I26" s="421"/>
      <c r="J26" s="421"/>
      <c r="K26" s="421"/>
    </row>
    <row r="27" spans="1:11" ht="12.4" customHeight="1">
      <c r="A27" s="910" t="s">
        <v>18</v>
      </c>
      <c r="B27" s="910"/>
      <c r="C27" s="910"/>
      <c r="D27" s="910"/>
      <c r="E27" s="910"/>
      <c r="F27" s="421"/>
      <c r="G27" s="421"/>
      <c r="H27" s="421"/>
      <c r="I27" s="421"/>
      <c r="J27" s="421"/>
      <c r="K27" s="421"/>
    </row>
    <row r="28" spans="1:11" ht="15">
      <c r="A28" s="429" t="s">
        <v>19</v>
      </c>
      <c r="B28" s="429" t="s">
        <v>20</v>
      </c>
      <c r="C28" s="431"/>
      <c r="D28" s="431"/>
      <c r="E28" s="431">
        <f t="shared" ref="E28" si="2">SUM(E30:E33)</f>
        <v>0</v>
      </c>
      <c r="F28" s="421"/>
      <c r="G28" s="421"/>
      <c r="H28" s="421"/>
      <c r="I28" s="421"/>
      <c r="J28" s="421"/>
      <c r="K28" s="421"/>
    </row>
    <row r="29" spans="1:11" ht="15">
      <c r="A29" s="429"/>
      <c r="B29" s="429" t="s">
        <v>13</v>
      </c>
      <c r="C29" s="431"/>
      <c r="D29" s="431"/>
      <c r="E29" s="431"/>
      <c r="F29" s="421"/>
      <c r="G29" s="421"/>
      <c r="H29" s="421"/>
      <c r="I29" s="421"/>
      <c r="J29" s="421"/>
      <c r="K29" s="421"/>
    </row>
    <row r="30" spans="1:11" ht="15">
      <c r="A30" s="429" t="s">
        <v>21</v>
      </c>
      <c r="B30" s="429" t="s">
        <v>15</v>
      </c>
      <c r="C30" s="431"/>
      <c r="D30" s="431"/>
      <c r="E30" s="431">
        <f>C30-D30</f>
        <v>0</v>
      </c>
      <c r="F30" s="421"/>
      <c r="G30" s="421"/>
      <c r="H30" s="421"/>
      <c r="I30" s="421"/>
      <c r="J30" s="421"/>
      <c r="K30" s="421"/>
    </row>
    <row r="31" spans="1:11" ht="15">
      <c r="A31" s="429" t="s">
        <v>22</v>
      </c>
      <c r="B31" s="429" t="s">
        <v>23</v>
      </c>
      <c r="C31" s="431"/>
      <c r="D31" s="431"/>
      <c r="E31" s="431">
        <f t="shared" ref="E31:E33" si="3">C31-D31</f>
        <v>0</v>
      </c>
      <c r="F31" s="421"/>
      <c r="G31" s="421"/>
      <c r="H31" s="421"/>
      <c r="I31" s="421"/>
      <c r="J31" s="421"/>
      <c r="K31" s="421"/>
    </row>
    <row r="32" spans="1:11" ht="15">
      <c r="A32" s="429" t="s">
        <v>24</v>
      </c>
      <c r="B32" s="429" t="s">
        <v>25</v>
      </c>
      <c r="C32" s="431"/>
      <c r="D32" s="431"/>
      <c r="E32" s="431">
        <f t="shared" si="3"/>
        <v>0</v>
      </c>
      <c r="F32" s="421"/>
      <c r="G32" s="421"/>
      <c r="H32" s="421"/>
      <c r="I32" s="421"/>
      <c r="J32" s="421"/>
      <c r="K32" s="421"/>
    </row>
    <row r="33" spans="1:11" ht="14.25" customHeight="1">
      <c r="A33" s="429" t="s">
        <v>26</v>
      </c>
      <c r="B33" s="429" t="s">
        <v>27</v>
      </c>
      <c r="C33" s="431"/>
      <c r="D33" s="431"/>
      <c r="E33" s="431">
        <f t="shared" si="3"/>
        <v>0</v>
      </c>
      <c r="F33" s="421"/>
      <c r="G33" s="421"/>
      <c r="H33" s="421"/>
      <c r="I33" s="421"/>
      <c r="J33" s="421"/>
      <c r="K33" s="421"/>
    </row>
    <row r="34" spans="1:11" ht="14.25" customHeight="1">
      <c r="A34" s="910" t="s">
        <v>28</v>
      </c>
      <c r="B34" s="910"/>
      <c r="C34" s="910"/>
      <c r="D34" s="910"/>
      <c r="E34" s="910"/>
      <c r="F34" s="421"/>
      <c r="G34" s="421"/>
      <c r="H34" s="421"/>
      <c r="I34" s="421"/>
      <c r="J34" s="421"/>
      <c r="K34" s="421"/>
    </row>
    <row r="35" spans="1:11" ht="14.25" customHeight="1">
      <c r="A35" s="429" t="s">
        <v>29</v>
      </c>
      <c r="B35" s="429" t="s">
        <v>30</v>
      </c>
      <c r="C35" s="429" t="s">
        <v>12</v>
      </c>
      <c r="D35" s="429"/>
      <c r="E35" s="429"/>
      <c r="F35" s="421"/>
      <c r="G35" s="421"/>
      <c r="H35" s="421"/>
      <c r="I35" s="421"/>
      <c r="J35" s="421"/>
      <c r="K35" s="421"/>
    </row>
    <row r="36" spans="1:11" ht="14.25" customHeight="1">
      <c r="A36" s="429"/>
      <c r="B36" s="429" t="s">
        <v>13</v>
      </c>
      <c r="C36" s="429"/>
      <c r="D36" s="429"/>
      <c r="E36" s="429"/>
      <c r="F36" s="421"/>
      <c r="G36" s="421"/>
      <c r="H36" s="421"/>
      <c r="I36" s="421"/>
      <c r="J36" s="421"/>
      <c r="K36" s="421"/>
    </row>
    <row r="37" spans="1:11" ht="14.25" customHeight="1">
      <c r="A37" s="429" t="s">
        <v>31</v>
      </c>
      <c r="B37" s="429" t="s">
        <v>15</v>
      </c>
      <c r="C37" s="429" t="s">
        <v>12</v>
      </c>
      <c r="D37" s="429"/>
      <c r="E37" s="429"/>
      <c r="F37" s="421"/>
      <c r="G37" s="421"/>
      <c r="H37" s="421"/>
      <c r="I37" s="421"/>
      <c r="J37" s="421"/>
      <c r="K37" s="421"/>
    </row>
    <row r="38" spans="1:11" ht="14.25" customHeight="1">
      <c r="A38" s="429" t="s">
        <v>32</v>
      </c>
      <c r="B38" s="429" t="s">
        <v>27</v>
      </c>
      <c r="C38" s="429" t="s">
        <v>12</v>
      </c>
      <c r="D38" s="429"/>
      <c r="E38" s="429"/>
      <c r="F38" s="421"/>
      <c r="G38" s="421"/>
      <c r="H38" s="421"/>
      <c r="I38" s="421"/>
      <c r="J38" s="421"/>
      <c r="K38" s="421"/>
    </row>
    <row r="39" spans="1:11">
      <c r="A39" s="421"/>
      <c r="B39" s="421"/>
      <c r="C39" s="421"/>
      <c r="D39" s="421"/>
      <c r="E39" s="421"/>
      <c r="F39" s="421"/>
      <c r="G39" s="421"/>
      <c r="H39" s="421"/>
      <c r="I39" s="421"/>
      <c r="J39" s="421"/>
      <c r="K39" s="421"/>
    </row>
    <row r="40" spans="1:11" ht="21" customHeight="1">
      <c r="A40" s="915" t="s">
        <v>1104</v>
      </c>
      <c r="B40" s="916"/>
      <c r="C40" s="916"/>
      <c r="D40" s="916"/>
      <c r="E40" s="916"/>
      <c r="F40" s="916"/>
      <c r="G40" s="916"/>
      <c r="H40" s="916"/>
      <c r="I40" s="916"/>
      <c r="J40" s="916"/>
      <c r="K40" s="916"/>
    </row>
    <row r="41" spans="1:11">
      <c r="A41" s="910" t="s">
        <v>8</v>
      </c>
      <c r="B41" s="910" t="s">
        <v>9</v>
      </c>
      <c r="C41" s="910" t="s">
        <v>33</v>
      </c>
      <c r="D41" s="910"/>
      <c r="E41" s="910"/>
      <c r="F41" s="910" t="s">
        <v>34</v>
      </c>
      <c r="G41" s="910"/>
      <c r="H41" s="910"/>
      <c r="I41" s="910" t="s">
        <v>10</v>
      </c>
      <c r="J41" s="910"/>
      <c r="K41" s="910"/>
    </row>
    <row r="42" spans="1:11" ht="22.5">
      <c r="A42" s="910"/>
      <c r="B42" s="910"/>
      <c r="C42" s="426" t="s">
        <v>203</v>
      </c>
      <c r="D42" s="426" t="s">
        <v>141</v>
      </c>
      <c r="E42" s="426" t="s">
        <v>87</v>
      </c>
      <c r="F42" s="426" t="s">
        <v>203</v>
      </c>
      <c r="G42" s="426" t="s">
        <v>141</v>
      </c>
      <c r="H42" s="426" t="s">
        <v>87</v>
      </c>
      <c r="I42" s="426" t="s">
        <v>203</v>
      </c>
      <c r="J42" s="426" t="s">
        <v>141</v>
      </c>
      <c r="K42" s="426" t="s">
        <v>87</v>
      </c>
    </row>
    <row r="43" spans="1:11" ht="14.25">
      <c r="A43" s="432" t="s">
        <v>105</v>
      </c>
      <c r="B43" s="432" t="s">
        <v>106</v>
      </c>
      <c r="C43" s="917"/>
      <c r="D43" s="917"/>
      <c r="E43" s="917"/>
      <c r="F43" s="917"/>
      <c r="G43" s="917"/>
      <c r="H43" s="917"/>
      <c r="I43" s="917"/>
      <c r="J43" s="917"/>
      <c r="K43" s="917"/>
    </row>
    <row r="44" spans="1:11">
      <c r="A44" s="429"/>
      <c r="B44" s="433" t="s">
        <v>1105</v>
      </c>
      <c r="C44" s="431">
        <v>1</v>
      </c>
      <c r="D44" s="431"/>
      <c r="E44" s="431">
        <f t="shared" ref="E44:E45" si="4">C44+D44</f>
        <v>1</v>
      </c>
      <c r="F44" s="431">
        <v>1</v>
      </c>
      <c r="G44" s="431"/>
      <c r="H44" s="431">
        <f t="shared" ref="H44:H45" si="5">F44+G44</f>
        <v>1</v>
      </c>
      <c r="I44" s="431">
        <f t="shared" ref="I44:J45" si="6">F44-C44</f>
        <v>0</v>
      </c>
      <c r="J44" s="431">
        <f t="shared" si="6"/>
        <v>0</v>
      </c>
      <c r="K44" s="431">
        <f t="shared" ref="K44:K45" si="7">I44+J44</f>
        <v>0</v>
      </c>
    </row>
    <row r="45" spans="1:11">
      <c r="A45" s="429"/>
      <c r="B45" s="433" t="s">
        <v>1106</v>
      </c>
      <c r="C45" s="431">
        <v>26</v>
      </c>
      <c r="D45" s="431"/>
      <c r="E45" s="431">
        <f t="shared" si="4"/>
        <v>26</v>
      </c>
      <c r="F45" s="431">
        <v>23</v>
      </c>
      <c r="G45" s="431"/>
      <c r="H45" s="431">
        <f t="shared" si="5"/>
        <v>23</v>
      </c>
      <c r="I45" s="431">
        <f t="shared" si="6"/>
        <v>-3</v>
      </c>
      <c r="J45" s="431">
        <f t="shared" si="6"/>
        <v>0</v>
      </c>
      <c r="K45" s="431">
        <f t="shared" si="7"/>
        <v>-3</v>
      </c>
    </row>
    <row r="46" spans="1:11">
      <c r="A46" s="429"/>
      <c r="B46" s="433" t="s">
        <v>1107</v>
      </c>
      <c r="C46" s="431">
        <v>2</v>
      </c>
      <c r="D46" s="431"/>
      <c r="E46" s="431">
        <f>C46+D46</f>
        <v>2</v>
      </c>
      <c r="F46" s="431">
        <v>2</v>
      </c>
      <c r="G46" s="431"/>
      <c r="H46" s="431">
        <f>F46+G46</f>
        <v>2</v>
      </c>
      <c r="I46" s="431">
        <f>F46-C46</f>
        <v>0</v>
      </c>
      <c r="J46" s="431">
        <f>G46-D46</f>
        <v>0</v>
      </c>
      <c r="K46" s="431">
        <f>I46+J46</f>
        <v>0</v>
      </c>
    </row>
    <row r="47" spans="1:11" ht="33" customHeight="1">
      <c r="A47" s="918" t="s">
        <v>1108</v>
      </c>
      <c r="B47" s="917"/>
      <c r="C47" s="917"/>
      <c r="D47" s="917"/>
      <c r="E47" s="917"/>
      <c r="F47" s="917"/>
      <c r="G47" s="917"/>
      <c r="H47" s="917"/>
      <c r="I47" s="917"/>
      <c r="J47" s="917"/>
      <c r="K47" s="917"/>
    </row>
    <row r="48" spans="1:11" ht="14.25">
      <c r="A48" s="432" t="s">
        <v>107</v>
      </c>
      <c r="B48" s="432" t="s">
        <v>108</v>
      </c>
      <c r="C48" s="917"/>
      <c r="D48" s="917"/>
      <c r="E48" s="917"/>
      <c r="F48" s="917"/>
      <c r="G48" s="917"/>
      <c r="H48" s="917"/>
      <c r="I48" s="917"/>
      <c r="J48" s="917"/>
      <c r="K48" s="917"/>
    </row>
    <row r="49" spans="1:11" ht="24">
      <c r="A49" s="429"/>
      <c r="B49" s="433" t="s">
        <v>1109</v>
      </c>
      <c r="C49" s="431">
        <v>175</v>
      </c>
      <c r="D49" s="431"/>
      <c r="E49" s="431">
        <f>C49+D49</f>
        <v>175</v>
      </c>
      <c r="F49" s="431">
        <v>7</v>
      </c>
      <c r="G49" s="431"/>
      <c r="H49" s="431">
        <f>F49+G49</f>
        <v>7</v>
      </c>
      <c r="I49" s="431">
        <f>F49-C49</f>
        <v>-168</v>
      </c>
      <c r="J49" s="431">
        <f>G49-D49</f>
        <v>0</v>
      </c>
      <c r="K49" s="431">
        <f>I49+J49</f>
        <v>-168</v>
      </c>
    </row>
    <row r="50" spans="1:11" ht="24">
      <c r="A50" s="429"/>
      <c r="B50" s="433" t="s">
        <v>1110</v>
      </c>
      <c r="C50" s="431">
        <v>7100</v>
      </c>
      <c r="D50" s="431"/>
      <c r="E50" s="431">
        <f>C50+D50</f>
        <v>7100</v>
      </c>
      <c r="F50" s="431">
        <v>162</v>
      </c>
      <c r="G50" s="431"/>
      <c r="H50" s="431">
        <f>F50+G50</f>
        <v>162</v>
      </c>
      <c r="I50" s="431">
        <f>F50-C50</f>
        <v>-6938</v>
      </c>
      <c r="J50" s="431">
        <f>G50-D50</f>
        <v>0</v>
      </c>
      <c r="K50" s="431">
        <f>I50+J50</f>
        <v>-6938</v>
      </c>
    </row>
    <row r="51" spans="1:11">
      <c r="A51" s="434"/>
      <c r="B51" s="433" t="s">
        <v>1111</v>
      </c>
      <c r="C51" s="431">
        <v>6910</v>
      </c>
      <c r="D51" s="431"/>
      <c r="E51" s="431">
        <f t="shared" ref="E51:E52" si="8">C51+D51</f>
        <v>6910</v>
      </c>
      <c r="F51" s="431">
        <v>9866</v>
      </c>
      <c r="G51" s="431"/>
      <c r="H51" s="431">
        <f t="shared" ref="H51:H52" si="9">F51+G51</f>
        <v>9866</v>
      </c>
      <c r="I51" s="431">
        <f t="shared" ref="I51:J52" si="10">F51-C51</f>
        <v>2956</v>
      </c>
      <c r="J51" s="431">
        <f t="shared" si="10"/>
        <v>0</v>
      </c>
      <c r="K51" s="431">
        <f t="shared" ref="K51:K52" si="11">I51+J51</f>
        <v>2956</v>
      </c>
    </row>
    <row r="52" spans="1:11">
      <c r="A52" s="429"/>
      <c r="B52" s="433" t="s">
        <v>1112</v>
      </c>
      <c r="C52" s="431">
        <v>10280</v>
      </c>
      <c r="D52" s="431"/>
      <c r="E52" s="431">
        <f t="shared" si="8"/>
        <v>10280</v>
      </c>
      <c r="F52" s="431">
        <v>8700</v>
      </c>
      <c r="G52" s="431"/>
      <c r="H52" s="431">
        <f t="shared" si="9"/>
        <v>8700</v>
      </c>
      <c r="I52" s="431">
        <f t="shared" si="10"/>
        <v>-1580</v>
      </c>
      <c r="J52" s="431">
        <f t="shared" si="10"/>
        <v>0</v>
      </c>
      <c r="K52" s="431">
        <f t="shared" si="11"/>
        <v>-1580</v>
      </c>
    </row>
    <row r="53" spans="1:11" ht="24">
      <c r="A53" s="429"/>
      <c r="B53" s="433" t="s">
        <v>1113</v>
      </c>
      <c r="C53" s="431">
        <v>315</v>
      </c>
      <c r="D53" s="431"/>
      <c r="E53" s="431">
        <f>C53+D53</f>
        <v>315</v>
      </c>
      <c r="F53" s="431">
        <v>289</v>
      </c>
      <c r="G53" s="431"/>
      <c r="H53" s="431">
        <f>F53+G53</f>
        <v>289</v>
      </c>
      <c r="I53" s="431">
        <f>F53-C53</f>
        <v>-26</v>
      </c>
      <c r="J53" s="431">
        <f>G53-D53</f>
        <v>0</v>
      </c>
      <c r="K53" s="431">
        <f>I53+J53</f>
        <v>-26</v>
      </c>
    </row>
    <row r="54" spans="1:11" ht="24">
      <c r="A54" s="429"/>
      <c r="B54" s="433" t="s">
        <v>1114</v>
      </c>
      <c r="C54" s="431">
        <v>300</v>
      </c>
      <c r="D54" s="431"/>
      <c r="E54" s="431">
        <f t="shared" ref="E54" si="12">C54+D54</f>
        <v>300</v>
      </c>
      <c r="F54" s="431">
        <v>268</v>
      </c>
      <c r="G54" s="431"/>
      <c r="H54" s="431">
        <f t="shared" ref="H54" si="13">F54+G54</f>
        <v>268</v>
      </c>
      <c r="I54" s="431">
        <f t="shared" ref="I54:J54" si="14">F54-C54</f>
        <v>-32</v>
      </c>
      <c r="J54" s="431">
        <f t="shared" si="14"/>
        <v>0</v>
      </c>
      <c r="K54" s="431">
        <f t="shared" ref="K54" si="15">I54+J54</f>
        <v>-32</v>
      </c>
    </row>
    <row r="55" spans="1:11" ht="117" customHeight="1">
      <c r="A55" s="919" t="s">
        <v>1115</v>
      </c>
      <c r="B55" s="910"/>
      <c r="C55" s="910"/>
      <c r="D55" s="910"/>
      <c r="E55" s="910"/>
      <c r="F55" s="910"/>
      <c r="G55" s="910"/>
      <c r="H55" s="910"/>
      <c r="I55" s="910"/>
      <c r="J55" s="910"/>
      <c r="K55" s="910"/>
    </row>
    <row r="56" spans="1:11" ht="14.25">
      <c r="A56" s="432" t="s">
        <v>109</v>
      </c>
      <c r="B56" s="432" t="s">
        <v>110</v>
      </c>
      <c r="C56" s="917"/>
      <c r="D56" s="917"/>
      <c r="E56" s="917"/>
      <c r="F56" s="917"/>
      <c r="G56" s="917"/>
      <c r="H56" s="917"/>
      <c r="I56" s="917"/>
      <c r="J56" s="917"/>
      <c r="K56" s="917"/>
    </row>
    <row r="57" spans="1:11" ht="24">
      <c r="A57" s="429"/>
      <c r="B57" s="433" t="s">
        <v>1116</v>
      </c>
      <c r="C57" s="431">
        <v>103634.62</v>
      </c>
      <c r="D57" s="431"/>
      <c r="E57" s="431">
        <f>C57+D57</f>
        <v>103634.62</v>
      </c>
      <c r="F57" s="431">
        <v>113693.13</v>
      </c>
      <c r="G57" s="431"/>
      <c r="H57" s="431">
        <f>F57+G57</f>
        <v>113693.13</v>
      </c>
      <c r="I57" s="431">
        <f t="shared" ref="I57:J60" si="16">F57-C57</f>
        <v>10058.510000000009</v>
      </c>
      <c r="J57" s="431">
        <f t="shared" si="16"/>
        <v>0</v>
      </c>
      <c r="K57" s="431">
        <f>I57+J57</f>
        <v>10058.510000000009</v>
      </c>
    </row>
    <row r="58" spans="1:11">
      <c r="A58" s="429"/>
      <c r="B58" s="433" t="s">
        <v>1117</v>
      </c>
      <c r="C58" s="431">
        <v>389.94</v>
      </c>
      <c r="D58" s="431"/>
      <c r="E58" s="431">
        <f>C58+D58</f>
        <v>389.94</v>
      </c>
      <c r="F58" s="431">
        <v>265.05</v>
      </c>
      <c r="G58" s="431"/>
      <c r="H58" s="431">
        <f>F58+G58</f>
        <v>265.05</v>
      </c>
      <c r="I58" s="431">
        <f t="shared" si="16"/>
        <v>-124.88999999999999</v>
      </c>
      <c r="J58" s="431">
        <f t="shared" si="16"/>
        <v>0</v>
      </c>
      <c r="K58" s="431">
        <f>I58+J58</f>
        <v>-124.88999999999999</v>
      </c>
    </row>
    <row r="59" spans="1:11" ht="24">
      <c r="A59" s="429"/>
      <c r="B59" s="433" t="s">
        <v>1118</v>
      </c>
      <c r="C59" s="431">
        <v>5000</v>
      </c>
      <c r="D59" s="431"/>
      <c r="E59" s="431">
        <f>C59+D59</f>
        <v>5000</v>
      </c>
      <c r="F59" s="431">
        <v>5000</v>
      </c>
      <c r="G59" s="431"/>
      <c r="H59" s="431">
        <f>F59+G59</f>
        <v>5000</v>
      </c>
      <c r="I59" s="431">
        <f t="shared" si="16"/>
        <v>0</v>
      </c>
      <c r="J59" s="431">
        <f t="shared" si="16"/>
        <v>0</v>
      </c>
      <c r="K59" s="431">
        <f>I59+J59</f>
        <v>0</v>
      </c>
    </row>
    <row r="60" spans="1:11" ht="24">
      <c r="A60" s="429"/>
      <c r="B60" s="433" t="s">
        <v>1119</v>
      </c>
      <c r="C60" s="431">
        <v>1.41</v>
      </c>
      <c r="D60" s="431"/>
      <c r="E60" s="431">
        <f t="shared" ref="E60" si="17">C60+D60</f>
        <v>1.41</v>
      </c>
      <c r="F60" s="431">
        <v>61.7</v>
      </c>
      <c r="G60" s="431"/>
      <c r="H60" s="431">
        <f t="shared" ref="H60" si="18">F60+G60</f>
        <v>61.7</v>
      </c>
      <c r="I60" s="431">
        <f t="shared" si="16"/>
        <v>60.290000000000006</v>
      </c>
      <c r="J60" s="431">
        <f t="shared" si="16"/>
        <v>0</v>
      </c>
      <c r="K60" s="431">
        <f t="shared" ref="K60" si="19">I60+J60</f>
        <v>60.290000000000006</v>
      </c>
    </row>
    <row r="61" spans="1:11" ht="51.4" customHeight="1">
      <c r="A61" s="919" t="s">
        <v>1120</v>
      </c>
      <c r="B61" s="910"/>
      <c r="C61" s="910"/>
      <c r="D61" s="910"/>
      <c r="E61" s="910"/>
      <c r="F61" s="910"/>
      <c r="G61" s="910"/>
      <c r="H61" s="910"/>
      <c r="I61" s="910"/>
      <c r="J61" s="910"/>
      <c r="K61" s="910"/>
    </row>
    <row r="62" spans="1:11" ht="14.25">
      <c r="A62" s="432">
        <v>4</v>
      </c>
      <c r="B62" s="435" t="s">
        <v>166</v>
      </c>
      <c r="C62" s="917"/>
      <c r="D62" s="917"/>
      <c r="E62" s="917"/>
      <c r="F62" s="917"/>
      <c r="G62" s="917"/>
      <c r="H62" s="917"/>
      <c r="I62" s="917"/>
      <c r="J62" s="917"/>
      <c r="K62" s="917"/>
    </row>
    <row r="63" spans="1:11" ht="36">
      <c r="A63" s="429"/>
      <c r="B63" s="433" t="s">
        <v>1121</v>
      </c>
      <c r="C63" s="431">
        <v>85.1</v>
      </c>
      <c r="D63" s="431"/>
      <c r="E63" s="431">
        <f t="shared" ref="E63:E65" si="20">C63+D63</f>
        <v>85.1</v>
      </c>
      <c r="F63" s="431">
        <v>1.9</v>
      </c>
      <c r="G63" s="431"/>
      <c r="H63" s="431">
        <f t="shared" ref="H63:H65" si="21">F63+G63</f>
        <v>1.9</v>
      </c>
      <c r="I63" s="431">
        <f t="shared" ref="I63:J65" si="22">F63-C63</f>
        <v>-83.199999999999989</v>
      </c>
      <c r="J63" s="431">
        <f t="shared" si="22"/>
        <v>0</v>
      </c>
      <c r="K63" s="431">
        <f t="shared" ref="K63:K65" si="23">I63+J63</f>
        <v>-83.199999999999989</v>
      </c>
    </row>
    <row r="64" spans="1:11" ht="24">
      <c r="A64" s="429"/>
      <c r="B64" s="433" t="s">
        <v>1122</v>
      </c>
      <c r="C64" s="431">
        <v>100.1</v>
      </c>
      <c r="D64" s="431"/>
      <c r="E64" s="431">
        <f t="shared" si="20"/>
        <v>100.1</v>
      </c>
      <c r="F64" s="431">
        <v>84</v>
      </c>
      <c r="G64" s="431"/>
      <c r="H64" s="431">
        <f t="shared" si="21"/>
        <v>84</v>
      </c>
      <c r="I64" s="431">
        <f t="shared" si="22"/>
        <v>-16.099999999999994</v>
      </c>
      <c r="J64" s="431">
        <f t="shared" si="22"/>
        <v>0</v>
      </c>
      <c r="K64" s="431">
        <f t="shared" si="23"/>
        <v>-16.099999999999994</v>
      </c>
    </row>
    <row r="65" spans="1:11" ht="24">
      <c r="A65" s="429"/>
      <c r="B65" s="433" t="s">
        <v>1123</v>
      </c>
      <c r="C65" s="431">
        <v>95.2</v>
      </c>
      <c r="D65" s="431"/>
      <c r="E65" s="431">
        <f t="shared" si="20"/>
        <v>95.2</v>
      </c>
      <c r="F65" s="431">
        <v>94.9</v>
      </c>
      <c r="G65" s="431"/>
      <c r="H65" s="431">
        <f t="shared" si="21"/>
        <v>94.9</v>
      </c>
      <c r="I65" s="431">
        <f t="shared" si="22"/>
        <v>-0.29999999999999716</v>
      </c>
      <c r="J65" s="431">
        <f t="shared" si="22"/>
        <v>0</v>
      </c>
      <c r="K65" s="431">
        <f t="shared" si="23"/>
        <v>-0.29999999999999716</v>
      </c>
    </row>
    <row r="66" spans="1:11" ht="84" customHeight="1">
      <c r="A66" s="918" t="s">
        <v>1124</v>
      </c>
      <c r="B66" s="910"/>
      <c r="C66" s="910"/>
      <c r="D66" s="910"/>
      <c r="E66" s="910"/>
      <c r="F66" s="910"/>
      <c r="G66" s="910"/>
      <c r="H66" s="910"/>
      <c r="I66" s="910"/>
      <c r="J66" s="910"/>
      <c r="K66" s="910"/>
    </row>
    <row r="67" spans="1:11">
      <c r="A67" s="921" t="s">
        <v>118</v>
      </c>
      <c r="B67" s="922"/>
      <c r="C67" s="922"/>
      <c r="D67" s="922"/>
      <c r="E67" s="922"/>
      <c r="F67" s="922"/>
      <c r="G67" s="922"/>
      <c r="H67" s="922"/>
      <c r="I67" s="922"/>
      <c r="J67" s="922"/>
      <c r="K67" s="922"/>
    </row>
    <row r="68" spans="1:11" ht="43.7" customHeight="1">
      <c r="A68" s="923" t="s">
        <v>1125</v>
      </c>
      <c r="B68" s="923"/>
      <c r="C68" s="923"/>
      <c r="D68" s="923"/>
      <c r="E68" s="923"/>
      <c r="F68" s="923"/>
      <c r="G68" s="923"/>
      <c r="H68" s="923"/>
      <c r="I68" s="923"/>
      <c r="J68" s="923"/>
      <c r="K68" s="923"/>
    </row>
    <row r="69" spans="1:11" ht="14.25">
      <c r="A69" s="924" t="s">
        <v>119</v>
      </c>
      <c r="B69" s="924"/>
      <c r="C69" s="924"/>
      <c r="D69" s="924"/>
      <c r="E69" s="924"/>
      <c r="F69" s="924"/>
      <c r="G69" s="924"/>
      <c r="H69" s="924"/>
      <c r="I69" s="924"/>
      <c r="J69" s="924"/>
      <c r="K69" s="924"/>
    </row>
    <row r="70" spans="1:11" ht="16.5" customHeight="1">
      <c r="A70" s="923" t="s">
        <v>120</v>
      </c>
      <c r="B70" s="923"/>
      <c r="C70" s="923"/>
      <c r="D70" s="923"/>
      <c r="E70" s="923"/>
      <c r="F70" s="923"/>
      <c r="G70" s="923"/>
      <c r="H70" s="923"/>
      <c r="I70" s="923"/>
      <c r="J70" s="923"/>
      <c r="K70" s="923"/>
    </row>
    <row r="71" spans="1:11" ht="25.7" customHeight="1">
      <c r="A71" s="915" t="s">
        <v>1126</v>
      </c>
      <c r="B71" s="916"/>
      <c r="C71" s="916"/>
      <c r="D71" s="916"/>
      <c r="E71" s="916"/>
      <c r="F71" s="916"/>
      <c r="G71" s="916"/>
      <c r="H71" s="916"/>
      <c r="I71" s="916"/>
      <c r="J71" s="916"/>
      <c r="K71" s="916"/>
    </row>
    <row r="72" spans="1:11">
      <c r="A72" s="910" t="s">
        <v>8</v>
      </c>
      <c r="B72" s="910" t="s">
        <v>9</v>
      </c>
      <c r="C72" s="911" t="s">
        <v>40</v>
      </c>
      <c r="D72" s="911"/>
      <c r="E72" s="911"/>
      <c r="F72" s="911" t="s">
        <v>41</v>
      </c>
      <c r="G72" s="911"/>
      <c r="H72" s="911"/>
      <c r="I72" s="925" t="s">
        <v>121</v>
      </c>
      <c r="J72" s="911"/>
      <c r="K72" s="911"/>
    </row>
    <row r="73" spans="1:11" ht="22.5">
      <c r="A73" s="910"/>
      <c r="B73" s="910"/>
      <c r="C73" s="426" t="s">
        <v>85</v>
      </c>
      <c r="D73" s="426" t="s">
        <v>86</v>
      </c>
      <c r="E73" s="426" t="s">
        <v>87</v>
      </c>
      <c r="F73" s="426" t="s">
        <v>85</v>
      </c>
      <c r="G73" s="426" t="s">
        <v>86</v>
      </c>
      <c r="H73" s="426" t="s">
        <v>87</v>
      </c>
      <c r="I73" s="426" t="s">
        <v>85</v>
      </c>
      <c r="J73" s="426" t="s">
        <v>86</v>
      </c>
      <c r="K73" s="426" t="s">
        <v>87</v>
      </c>
    </row>
    <row r="74" spans="1:11" ht="15">
      <c r="A74" s="429"/>
      <c r="B74" s="429" t="s">
        <v>42</v>
      </c>
      <c r="C74" s="88">
        <v>2332.8389999999999</v>
      </c>
      <c r="D74" s="88"/>
      <c r="E74" s="88">
        <f>C74+D74</f>
        <v>2332.8389999999999</v>
      </c>
      <c r="F74" s="88">
        <f>F16</f>
        <v>2624.942</v>
      </c>
      <c r="G74" s="88">
        <f>G16</f>
        <v>0</v>
      </c>
      <c r="H74" s="88">
        <f>F74+G74</f>
        <v>2624.942</v>
      </c>
      <c r="I74" s="347">
        <f>F74/C74*100</f>
        <v>112.52135273801578</v>
      </c>
      <c r="J74" s="347"/>
      <c r="K74" s="347">
        <f>H74/E74*100</f>
        <v>112.52135273801578</v>
      </c>
    </row>
    <row r="75" spans="1:11" ht="14.25">
      <c r="A75" s="920" t="s">
        <v>122</v>
      </c>
      <c r="B75" s="920"/>
      <c r="C75" s="920"/>
      <c r="D75" s="920"/>
      <c r="E75" s="920"/>
      <c r="F75" s="920"/>
      <c r="G75" s="920"/>
      <c r="H75" s="920"/>
      <c r="I75" s="920"/>
      <c r="J75" s="920"/>
      <c r="K75" s="920"/>
    </row>
    <row r="76" spans="1:11" ht="35.1" customHeight="1">
      <c r="A76" s="929" t="s">
        <v>1127</v>
      </c>
      <c r="B76" s="929"/>
      <c r="C76" s="929"/>
      <c r="D76" s="929"/>
      <c r="E76" s="929"/>
      <c r="F76" s="929"/>
      <c r="G76" s="929"/>
      <c r="H76" s="929"/>
      <c r="I76" s="929"/>
      <c r="J76" s="929"/>
      <c r="K76" s="929"/>
    </row>
    <row r="77" spans="1:11" ht="15">
      <c r="A77" s="429"/>
      <c r="B77" s="429" t="s">
        <v>13</v>
      </c>
      <c r="C77" s="429"/>
      <c r="D77" s="429"/>
      <c r="E77" s="429"/>
      <c r="F77" s="436"/>
      <c r="G77" s="436"/>
      <c r="H77" s="436"/>
      <c r="I77" s="436"/>
      <c r="J77" s="436"/>
      <c r="K77" s="436"/>
    </row>
    <row r="78" spans="1:11" ht="45">
      <c r="A78" s="427">
        <v>1</v>
      </c>
      <c r="B78" s="398" t="s">
        <v>1101</v>
      </c>
      <c r="C78" s="87">
        <v>2302.8389999999999</v>
      </c>
      <c r="D78" s="97"/>
      <c r="E78" s="97">
        <f>C78+D78</f>
        <v>2302.8389999999999</v>
      </c>
      <c r="F78" s="87">
        <v>2614.942</v>
      </c>
      <c r="G78" s="97"/>
      <c r="H78" s="97">
        <f>F78+G78</f>
        <v>2614.942</v>
      </c>
      <c r="I78" s="347">
        <f>F78/C78*100</f>
        <v>113.55296657734215</v>
      </c>
      <c r="J78" s="347"/>
      <c r="K78" s="347">
        <f>H78/E78*100</f>
        <v>113.55296657734215</v>
      </c>
    </row>
    <row r="79" spans="1:11" ht="33" customHeight="1">
      <c r="A79" s="427">
        <v>2</v>
      </c>
      <c r="B79" s="398" t="s">
        <v>1128</v>
      </c>
      <c r="C79" s="87">
        <v>30</v>
      </c>
      <c r="D79" s="97"/>
      <c r="E79" s="97">
        <f t="shared" ref="E79" si="24">C79+D79</f>
        <v>30</v>
      </c>
      <c r="F79" s="87">
        <v>10</v>
      </c>
      <c r="G79" s="97"/>
      <c r="H79" s="97">
        <f t="shared" ref="H79" si="25">F79+G79</f>
        <v>10</v>
      </c>
      <c r="I79" s="347">
        <f>F79/C79*100</f>
        <v>33.333333333333329</v>
      </c>
      <c r="J79" s="347"/>
      <c r="K79" s="347">
        <f>H79/E79*100</f>
        <v>33.333333333333329</v>
      </c>
    </row>
    <row r="80" spans="1:11" ht="37.15" customHeight="1">
      <c r="A80" s="930" t="s">
        <v>124</v>
      </c>
      <c r="B80" s="911"/>
      <c r="C80" s="911"/>
      <c r="D80" s="911"/>
      <c r="E80" s="911"/>
      <c r="F80" s="911"/>
      <c r="G80" s="911"/>
      <c r="H80" s="911"/>
      <c r="I80" s="911"/>
      <c r="J80" s="911"/>
      <c r="K80" s="911"/>
    </row>
    <row r="81" spans="1:11" ht="59.25" customHeight="1">
      <c r="A81" s="931" t="s">
        <v>1129</v>
      </c>
      <c r="B81" s="931"/>
      <c r="C81" s="931"/>
      <c r="D81" s="931"/>
      <c r="E81" s="931"/>
      <c r="F81" s="931"/>
      <c r="G81" s="931"/>
      <c r="H81" s="931"/>
      <c r="I81" s="931"/>
      <c r="J81" s="931"/>
      <c r="K81" s="931"/>
    </row>
    <row r="82" spans="1:11" ht="14.25">
      <c r="A82" s="432" t="s">
        <v>105</v>
      </c>
      <c r="B82" s="432" t="s">
        <v>106</v>
      </c>
      <c r="C82" s="431"/>
      <c r="D82" s="431"/>
      <c r="E82" s="431"/>
      <c r="F82" s="431"/>
      <c r="G82" s="431"/>
      <c r="H82" s="431"/>
      <c r="I82" s="437"/>
      <c r="J82" s="437"/>
      <c r="K82" s="437"/>
    </row>
    <row r="83" spans="1:11">
      <c r="A83" s="429"/>
      <c r="B83" s="429" t="s">
        <v>1105</v>
      </c>
      <c r="C83" s="431">
        <v>1</v>
      </c>
      <c r="D83" s="431"/>
      <c r="E83" s="431">
        <f t="shared" ref="E83:E87" si="26">C83+D83</f>
        <v>1</v>
      </c>
      <c r="F83" s="431">
        <v>1</v>
      </c>
      <c r="G83" s="431"/>
      <c r="H83" s="431">
        <f t="shared" ref="H83:H87" si="27">F83+G83</f>
        <v>1</v>
      </c>
      <c r="I83" s="418">
        <f>F83/C83*100</f>
        <v>100</v>
      </c>
      <c r="J83" s="418"/>
      <c r="K83" s="418">
        <f>H83/E83*100</f>
        <v>100</v>
      </c>
    </row>
    <row r="84" spans="1:11">
      <c r="A84" s="429"/>
      <c r="B84" s="429" t="s">
        <v>1106</v>
      </c>
      <c r="C84" s="431">
        <v>22</v>
      </c>
      <c r="D84" s="431"/>
      <c r="E84" s="431">
        <f t="shared" si="26"/>
        <v>22</v>
      </c>
      <c r="F84" s="431">
        <v>23</v>
      </c>
      <c r="G84" s="431"/>
      <c r="H84" s="431">
        <f t="shared" si="27"/>
        <v>23</v>
      </c>
      <c r="I84" s="418">
        <f t="shared" ref="I84:I107" si="28">F84/C84*100</f>
        <v>104.54545454545455</v>
      </c>
      <c r="J84" s="418"/>
      <c r="K84" s="418">
        <f t="shared" ref="K84:K107" si="29">H84/E84*100</f>
        <v>104.54545454545455</v>
      </c>
    </row>
    <row r="85" spans="1:11" ht="60">
      <c r="A85" s="429"/>
      <c r="B85" s="398" t="s">
        <v>1130</v>
      </c>
      <c r="C85" s="431">
        <v>30000</v>
      </c>
      <c r="D85" s="431"/>
      <c r="E85" s="431">
        <f t="shared" si="26"/>
        <v>30000</v>
      </c>
      <c r="F85" s="431"/>
      <c r="G85" s="431"/>
      <c r="H85" s="431">
        <f t="shared" si="27"/>
        <v>0</v>
      </c>
      <c r="I85" s="418">
        <f t="shared" si="28"/>
        <v>0</v>
      </c>
      <c r="J85" s="418"/>
      <c r="K85" s="418">
        <f t="shared" si="29"/>
        <v>0</v>
      </c>
    </row>
    <row r="86" spans="1:11" ht="30">
      <c r="A86" s="429"/>
      <c r="B86" s="398" t="s">
        <v>1107</v>
      </c>
      <c r="C86" s="431">
        <v>15</v>
      </c>
      <c r="D86" s="431"/>
      <c r="E86" s="431">
        <f t="shared" si="26"/>
        <v>15</v>
      </c>
      <c r="F86" s="431">
        <v>2</v>
      </c>
      <c r="G86" s="431"/>
      <c r="H86" s="431">
        <f t="shared" si="27"/>
        <v>2</v>
      </c>
      <c r="I86" s="418">
        <f t="shared" si="28"/>
        <v>13.333333333333334</v>
      </c>
      <c r="J86" s="418"/>
      <c r="K86" s="418">
        <f t="shared" si="29"/>
        <v>13.333333333333334</v>
      </c>
    </row>
    <row r="87" spans="1:11" ht="15">
      <c r="A87" s="429"/>
      <c r="B87" s="398" t="s">
        <v>1131</v>
      </c>
      <c r="C87" s="431">
        <v>65</v>
      </c>
      <c r="D87" s="431"/>
      <c r="E87" s="431">
        <f t="shared" si="26"/>
        <v>65</v>
      </c>
      <c r="F87" s="431"/>
      <c r="G87" s="431"/>
      <c r="H87" s="431">
        <f t="shared" si="27"/>
        <v>0</v>
      </c>
      <c r="I87" s="418">
        <f t="shared" si="28"/>
        <v>0</v>
      </c>
      <c r="J87" s="418"/>
      <c r="K87" s="418">
        <f t="shared" si="29"/>
        <v>0</v>
      </c>
    </row>
    <row r="88" spans="1:11" ht="14.25" customHeight="1">
      <c r="A88" s="432" t="s">
        <v>107</v>
      </c>
      <c r="B88" s="432" t="s">
        <v>108</v>
      </c>
      <c r="C88" s="438"/>
      <c r="D88" s="438"/>
      <c r="E88" s="438"/>
      <c r="F88" s="438"/>
      <c r="G88" s="438"/>
      <c r="H88" s="438"/>
      <c r="I88" s="418"/>
      <c r="J88" s="418"/>
      <c r="K88" s="418"/>
    </row>
    <row r="89" spans="1:11" ht="15">
      <c r="A89" s="429"/>
      <c r="B89" s="398" t="s">
        <v>1111</v>
      </c>
      <c r="C89" s="431">
        <v>6849</v>
      </c>
      <c r="D89" s="431"/>
      <c r="E89" s="431">
        <f t="shared" ref="E89:E96" si="30">C89+D89</f>
        <v>6849</v>
      </c>
      <c r="F89" s="431">
        <v>9866</v>
      </c>
      <c r="G89" s="431"/>
      <c r="H89" s="431">
        <f t="shared" ref="H89:H96" si="31">F89+G89</f>
        <v>9866</v>
      </c>
      <c r="I89" s="418">
        <f t="shared" si="28"/>
        <v>144.0502263104103</v>
      </c>
      <c r="J89" s="418"/>
      <c r="K89" s="418">
        <f t="shared" si="29"/>
        <v>144.0502263104103</v>
      </c>
    </row>
    <row r="90" spans="1:11" ht="15">
      <c r="A90" s="429"/>
      <c r="B90" s="398" t="s">
        <v>1112</v>
      </c>
      <c r="C90" s="431">
        <v>10353</v>
      </c>
      <c r="D90" s="431"/>
      <c r="E90" s="431">
        <f t="shared" si="30"/>
        <v>10353</v>
      </c>
      <c r="F90" s="431">
        <v>8700</v>
      </c>
      <c r="G90" s="431"/>
      <c r="H90" s="431">
        <f t="shared" si="31"/>
        <v>8700</v>
      </c>
      <c r="I90" s="418">
        <f t="shared" si="28"/>
        <v>84.033613445378151</v>
      </c>
      <c r="J90" s="418"/>
      <c r="K90" s="418">
        <f t="shared" si="29"/>
        <v>84.033613445378151</v>
      </c>
    </row>
    <row r="91" spans="1:11" ht="30">
      <c r="A91" s="429"/>
      <c r="B91" s="398" t="s">
        <v>1113</v>
      </c>
      <c r="C91" s="431">
        <v>318</v>
      </c>
      <c r="D91" s="431"/>
      <c r="E91" s="431">
        <f t="shared" si="30"/>
        <v>318</v>
      </c>
      <c r="F91" s="431">
        <v>289</v>
      </c>
      <c r="G91" s="431"/>
      <c r="H91" s="431">
        <f t="shared" si="31"/>
        <v>289</v>
      </c>
      <c r="I91" s="418">
        <f t="shared" si="28"/>
        <v>90.880503144654085</v>
      </c>
      <c r="J91" s="418"/>
      <c r="K91" s="418">
        <f t="shared" si="29"/>
        <v>90.880503144654085</v>
      </c>
    </row>
    <row r="92" spans="1:11" ht="30">
      <c r="A92" s="429"/>
      <c r="B92" s="398" t="s">
        <v>1114</v>
      </c>
      <c r="C92" s="431">
        <v>301</v>
      </c>
      <c r="D92" s="431"/>
      <c r="E92" s="431">
        <f t="shared" si="30"/>
        <v>301</v>
      </c>
      <c r="F92" s="431">
        <v>268</v>
      </c>
      <c r="G92" s="431"/>
      <c r="H92" s="431">
        <f t="shared" si="31"/>
        <v>268</v>
      </c>
      <c r="I92" s="418">
        <f t="shared" si="28"/>
        <v>89.036544850498331</v>
      </c>
      <c r="J92" s="418"/>
      <c r="K92" s="418">
        <f t="shared" si="29"/>
        <v>89.036544850498331</v>
      </c>
    </row>
    <row r="93" spans="1:11" ht="30">
      <c r="A93" s="429"/>
      <c r="B93" s="398" t="s">
        <v>1109</v>
      </c>
      <c r="C93" s="431">
        <v>170</v>
      </c>
      <c r="D93" s="431"/>
      <c r="E93" s="431">
        <f t="shared" si="30"/>
        <v>170</v>
      </c>
      <c r="F93" s="431">
        <v>7</v>
      </c>
      <c r="G93" s="431"/>
      <c r="H93" s="431">
        <f t="shared" si="31"/>
        <v>7</v>
      </c>
      <c r="I93" s="418">
        <f t="shared" si="28"/>
        <v>4.117647058823529</v>
      </c>
      <c r="J93" s="418"/>
      <c r="K93" s="418">
        <f t="shared" si="29"/>
        <v>4.117647058823529</v>
      </c>
    </row>
    <row r="94" spans="1:11" ht="30">
      <c r="A94" s="429"/>
      <c r="B94" s="398" t="s">
        <v>1132</v>
      </c>
      <c r="C94" s="431">
        <v>8348</v>
      </c>
      <c r="D94" s="431"/>
      <c r="E94" s="431">
        <f t="shared" si="30"/>
        <v>8348</v>
      </c>
      <c r="F94" s="431">
        <v>162</v>
      </c>
      <c r="G94" s="431"/>
      <c r="H94" s="431">
        <f t="shared" si="31"/>
        <v>162</v>
      </c>
      <c r="I94" s="418">
        <f t="shared" si="28"/>
        <v>1.9405845711547676</v>
      </c>
      <c r="J94" s="418"/>
      <c r="K94" s="418">
        <f t="shared" si="29"/>
        <v>1.9405845711547676</v>
      </c>
    </row>
    <row r="95" spans="1:11" s="421" customFormat="1" ht="15">
      <c r="A95" s="429"/>
      <c r="B95" s="398" t="s">
        <v>1133</v>
      </c>
      <c r="C95" s="431">
        <v>57</v>
      </c>
      <c r="D95" s="431"/>
      <c r="E95" s="431">
        <f t="shared" si="30"/>
        <v>57</v>
      </c>
      <c r="F95" s="431"/>
      <c r="G95" s="431"/>
      <c r="H95" s="431">
        <f t="shared" si="31"/>
        <v>0</v>
      </c>
      <c r="I95" s="418">
        <f t="shared" si="28"/>
        <v>0</v>
      </c>
      <c r="J95" s="418"/>
      <c r="K95" s="418">
        <f t="shared" si="29"/>
        <v>0</v>
      </c>
    </row>
    <row r="96" spans="1:11" s="421" customFormat="1" ht="15">
      <c r="A96" s="429"/>
      <c r="B96" s="398" t="s">
        <v>1134</v>
      </c>
      <c r="C96" s="431">
        <v>15800</v>
      </c>
      <c r="D96" s="431"/>
      <c r="E96" s="431">
        <f t="shared" si="30"/>
        <v>15800</v>
      </c>
      <c r="F96" s="431"/>
      <c r="G96" s="431"/>
      <c r="H96" s="431">
        <f t="shared" si="31"/>
        <v>0</v>
      </c>
      <c r="I96" s="418">
        <f t="shared" si="28"/>
        <v>0</v>
      </c>
      <c r="J96" s="418"/>
      <c r="K96" s="418">
        <f t="shared" si="29"/>
        <v>0</v>
      </c>
    </row>
    <row r="97" spans="1:11" ht="21.75" customHeight="1">
      <c r="A97" s="432" t="s">
        <v>109</v>
      </c>
      <c r="B97" s="432" t="s">
        <v>110</v>
      </c>
      <c r="C97" s="438"/>
      <c r="D97" s="438"/>
      <c r="E97" s="438"/>
      <c r="F97" s="438"/>
      <c r="G97" s="438"/>
      <c r="H97" s="438"/>
      <c r="I97" s="418"/>
      <c r="J97" s="418"/>
      <c r="K97" s="418"/>
    </row>
    <row r="98" spans="1:11" ht="30">
      <c r="A98" s="429"/>
      <c r="B98" s="398" t="s">
        <v>1135</v>
      </c>
      <c r="C98" s="431">
        <v>2302839.34</v>
      </c>
      <c r="D98" s="431"/>
      <c r="E98" s="431">
        <f t="shared" ref="E98:E102" si="32">C98+D98</f>
        <v>2302839.34</v>
      </c>
      <c r="F98" s="431"/>
      <c r="G98" s="431"/>
      <c r="H98" s="431">
        <f t="shared" ref="H98:H102" si="33">F98+G98</f>
        <v>0</v>
      </c>
      <c r="I98" s="418">
        <f t="shared" si="28"/>
        <v>0</v>
      </c>
      <c r="J98" s="418"/>
      <c r="K98" s="418">
        <f t="shared" si="29"/>
        <v>0</v>
      </c>
    </row>
    <row r="99" spans="1:11" ht="45">
      <c r="A99" s="429"/>
      <c r="B99" s="398" t="s">
        <v>1116</v>
      </c>
      <c r="C99" s="431">
        <v>104674.52</v>
      </c>
      <c r="D99" s="431"/>
      <c r="E99" s="431">
        <f t="shared" si="32"/>
        <v>104674.52</v>
      </c>
      <c r="F99" s="431">
        <v>113693.13</v>
      </c>
      <c r="G99" s="431"/>
      <c r="H99" s="431">
        <f t="shared" si="33"/>
        <v>113693.13</v>
      </c>
      <c r="I99" s="418">
        <f t="shared" si="28"/>
        <v>108.61585990554339</v>
      </c>
      <c r="J99" s="418"/>
      <c r="K99" s="418">
        <f t="shared" si="29"/>
        <v>108.61585990554339</v>
      </c>
    </row>
    <row r="100" spans="1:11" ht="15">
      <c r="A100" s="429"/>
      <c r="B100" s="398" t="s">
        <v>1117</v>
      </c>
      <c r="C100" s="431">
        <v>336.23</v>
      </c>
      <c r="D100" s="431"/>
      <c r="E100" s="431">
        <f t="shared" si="32"/>
        <v>336.23</v>
      </c>
      <c r="F100" s="431">
        <v>265.05</v>
      </c>
      <c r="G100" s="431"/>
      <c r="H100" s="431">
        <f t="shared" si="33"/>
        <v>265.05</v>
      </c>
      <c r="I100" s="418">
        <f t="shared" si="28"/>
        <v>78.829967581714897</v>
      </c>
      <c r="J100" s="418"/>
      <c r="K100" s="418">
        <f t="shared" si="29"/>
        <v>78.829967581714897</v>
      </c>
    </row>
    <row r="101" spans="1:11" ht="30">
      <c r="A101" s="429"/>
      <c r="B101" s="398" t="s">
        <v>1118</v>
      </c>
      <c r="C101" s="431">
        <v>2000</v>
      </c>
      <c r="D101" s="431"/>
      <c r="E101" s="431">
        <f t="shared" si="32"/>
        <v>2000</v>
      </c>
      <c r="F101" s="431">
        <v>5000</v>
      </c>
      <c r="G101" s="431"/>
      <c r="H101" s="431">
        <f t="shared" si="33"/>
        <v>5000</v>
      </c>
      <c r="I101" s="418">
        <f t="shared" si="28"/>
        <v>250</v>
      </c>
      <c r="J101" s="418"/>
      <c r="K101" s="418">
        <f t="shared" si="29"/>
        <v>250</v>
      </c>
    </row>
    <row r="102" spans="1:11" ht="45">
      <c r="A102" s="429"/>
      <c r="B102" s="398" t="s">
        <v>1119</v>
      </c>
      <c r="C102" s="431">
        <v>3.59</v>
      </c>
      <c r="D102" s="431"/>
      <c r="E102" s="431">
        <f t="shared" si="32"/>
        <v>3.59</v>
      </c>
      <c r="F102" s="431">
        <v>61.7</v>
      </c>
      <c r="G102" s="431"/>
      <c r="H102" s="431">
        <f t="shared" si="33"/>
        <v>61.7</v>
      </c>
      <c r="I102" s="418">
        <f t="shared" si="28"/>
        <v>1718.6629526462398</v>
      </c>
      <c r="J102" s="418"/>
      <c r="K102" s="418">
        <f t="shared" si="29"/>
        <v>1718.6629526462398</v>
      </c>
    </row>
    <row r="103" spans="1:11" ht="14.25">
      <c r="A103" s="432">
        <v>4</v>
      </c>
      <c r="B103" s="435" t="s">
        <v>166</v>
      </c>
      <c r="C103" s="438"/>
      <c r="D103" s="438"/>
      <c r="E103" s="438"/>
      <c r="F103" s="438"/>
      <c r="G103" s="438"/>
      <c r="H103" s="438"/>
      <c r="I103" s="418"/>
      <c r="J103" s="418"/>
      <c r="K103" s="418"/>
    </row>
    <row r="104" spans="1:11" ht="36">
      <c r="A104" s="429"/>
      <c r="B104" s="433" t="s">
        <v>1121</v>
      </c>
      <c r="C104" s="431">
        <v>72.400000000000006</v>
      </c>
      <c r="D104" s="431"/>
      <c r="E104" s="431">
        <f t="shared" ref="E104:E108" si="34">C104+D104</f>
        <v>72.400000000000006</v>
      </c>
      <c r="F104" s="431">
        <v>1.9</v>
      </c>
      <c r="G104" s="431"/>
      <c r="H104" s="431">
        <f t="shared" ref="H104:H108" si="35">F104+G104</f>
        <v>1.9</v>
      </c>
      <c r="I104" s="418">
        <f t="shared" si="28"/>
        <v>2.624309392265193</v>
      </c>
      <c r="J104" s="418"/>
      <c r="K104" s="418">
        <f t="shared" si="29"/>
        <v>2.624309392265193</v>
      </c>
    </row>
    <row r="105" spans="1:11" s="421" customFormat="1" ht="30">
      <c r="A105" s="429"/>
      <c r="B105" s="398" t="s">
        <v>1136</v>
      </c>
      <c r="C105" s="431">
        <v>1</v>
      </c>
      <c r="D105" s="431"/>
      <c r="E105" s="431">
        <f>C105+D105</f>
        <v>1</v>
      </c>
      <c r="F105" s="431"/>
      <c r="G105" s="431"/>
      <c r="H105" s="431">
        <f>F105+G105</f>
        <v>0</v>
      </c>
      <c r="I105" s="418">
        <f t="shared" si="28"/>
        <v>0</v>
      </c>
      <c r="J105" s="418"/>
      <c r="K105" s="418">
        <f t="shared" si="29"/>
        <v>0</v>
      </c>
    </row>
    <row r="106" spans="1:11" ht="24">
      <c r="A106" s="429"/>
      <c r="B106" s="433" t="s">
        <v>1123</v>
      </c>
      <c r="C106" s="431">
        <v>94.9</v>
      </c>
      <c r="D106" s="431"/>
      <c r="E106" s="431">
        <f>C106+D106</f>
        <v>94.9</v>
      </c>
      <c r="F106" s="431">
        <v>94.9</v>
      </c>
      <c r="G106" s="431"/>
      <c r="H106" s="431">
        <f>F106+G106</f>
        <v>94.9</v>
      </c>
      <c r="I106" s="418">
        <f t="shared" si="28"/>
        <v>100</v>
      </c>
      <c r="J106" s="418"/>
      <c r="K106" s="418">
        <f t="shared" si="29"/>
        <v>100</v>
      </c>
    </row>
    <row r="107" spans="1:11" s="421" customFormat="1" ht="30">
      <c r="A107" s="429"/>
      <c r="B107" s="398" t="s">
        <v>1137</v>
      </c>
      <c r="C107" s="431">
        <v>-0.7</v>
      </c>
      <c r="D107" s="431"/>
      <c r="E107" s="431">
        <f>C107+D107</f>
        <v>-0.7</v>
      </c>
      <c r="F107" s="431"/>
      <c r="G107" s="431"/>
      <c r="H107" s="431">
        <f>F107+G107</f>
        <v>0</v>
      </c>
      <c r="I107" s="418">
        <f t="shared" si="28"/>
        <v>0</v>
      </c>
      <c r="J107" s="418"/>
      <c r="K107" s="418">
        <f t="shared" si="29"/>
        <v>0</v>
      </c>
    </row>
    <row r="108" spans="1:11" ht="24">
      <c r="A108" s="429"/>
      <c r="B108" s="433" t="s">
        <v>1122</v>
      </c>
      <c r="C108" s="431"/>
      <c r="D108" s="431"/>
      <c r="E108" s="431">
        <f t="shared" si="34"/>
        <v>0</v>
      </c>
      <c r="F108" s="431">
        <v>84</v>
      </c>
      <c r="G108" s="431"/>
      <c r="H108" s="431">
        <f t="shared" si="35"/>
        <v>84</v>
      </c>
      <c r="I108" s="418"/>
      <c r="J108" s="418"/>
      <c r="K108" s="418"/>
    </row>
    <row r="109" spans="1:11" ht="14.25">
      <c r="A109" s="930" t="s">
        <v>123</v>
      </c>
      <c r="B109" s="930"/>
      <c r="C109" s="930"/>
      <c r="D109" s="930"/>
      <c r="E109" s="930"/>
      <c r="F109" s="930"/>
      <c r="G109" s="930"/>
      <c r="H109" s="930"/>
      <c r="I109" s="930"/>
      <c r="J109" s="930"/>
      <c r="K109" s="930"/>
    </row>
    <row r="110" spans="1:11" ht="41.25" customHeight="1">
      <c r="A110" s="931" t="s">
        <v>1138</v>
      </c>
      <c r="B110" s="931"/>
      <c r="C110" s="931"/>
      <c r="D110" s="931"/>
      <c r="E110" s="931"/>
      <c r="F110" s="931"/>
      <c r="G110" s="931"/>
      <c r="H110" s="931"/>
      <c r="I110" s="931"/>
      <c r="J110" s="931"/>
      <c r="K110" s="931"/>
    </row>
    <row r="111" spans="1:11" ht="22.15" customHeight="1">
      <c r="A111" s="932" t="s">
        <v>125</v>
      </c>
      <c r="B111" s="932"/>
      <c r="C111" s="932"/>
      <c r="D111" s="932"/>
      <c r="E111" s="932"/>
      <c r="F111" s="932"/>
      <c r="G111" s="932"/>
      <c r="H111" s="932"/>
      <c r="I111" s="932"/>
      <c r="J111" s="932"/>
      <c r="K111" s="932"/>
    </row>
    <row r="112" spans="1:11" ht="21.75" customHeight="1">
      <c r="A112" s="923" t="s">
        <v>126</v>
      </c>
      <c r="B112" s="923"/>
      <c r="C112" s="923"/>
      <c r="D112" s="923"/>
      <c r="E112" s="923"/>
      <c r="F112" s="923"/>
      <c r="G112" s="923"/>
      <c r="H112" s="923"/>
      <c r="I112" s="923"/>
      <c r="J112" s="923"/>
      <c r="K112" s="923"/>
    </row>
    <row r="113" spans="1:11" ht="24.75" customHeight="1">
      <c r="A113" s="915" t="s">
        <v>143</v>
      </c>
      <c r="B113" s="916"/>
      <c r="C113" s="916"/>
      <c r="D113" s="916"/>
      <c r="E113" s="916"/>
      <c r="F113" s="916"/>
      <c r="G113" s="916"/>
      <c r="H113" s="916"/>
      <c r="I113" s="916"/>
      <c r="J113" s="916"/>
      <c r="K113" s="916"/>
    </row>
    <row r="114" spans="1:11" ht="72">
      <c r="A114" s="429" t="s">
        <v>44</v>
      </c>
      <c r="B114" s="429" t="s">
        <v>9</v>
      </c>
      <c r="C114" s="430" t="s">
        <v>127</v>
      </c>
      <c r="D114" s="430" t="s">
        <v>128</v>
      </c>
      <c r="E114" s="430" t="s">
        <v>129</v>
      </c>
      <c r="F114" s="430" t="s">
        <v>102</v>
      </c>
      <c r="G114" s="430" t="s">
        <v>130</v>
      </c>
      <c r="H114" s="430" t="s">
        <v>131</v>
      </c>
      <c r="I114" s="421"/>
      <c r="J114" s="421"/>
      <c r="K114" s="421"/>
    </row>
    <row r="115" spans="1:11" ht="15">
      <c r="A115" s="429" t="s">
        <v>6</v>
      </c>
      <c r="B115" s="429" t="s">
        <v>19</v>
      </c>
      <c r="C115" s="429" t="s">
        <v>29</v>
      </c>
      <c r="D115" s="429" t="s">
        <v>38</v>
      </c>
      <c r="E115" s="429" t="s">
        <v>37</v>
      </c>
      <c r="F115" s="429" t="s">
        <v>45</v>
      </c>
      <c r="G115" s="429" t="s">
        <v>36</v>
      </c>
      <c r="H115" s="429" t="s">
        <v>46</v>
      </c>
      <c r="I115" s="421"/>
      <c r="J115" s="421"/>
      <c r="K115" s="421"/>
    </row>
    <row r="116" spans="1:11" ht="15">
      <c r="A116" s="429" t="s">
        <v>47</v>
      </c>
      <c r="B116" s="429" t="s">
        <v>48</v>
      </c>
      <c r="C116" s="429" t="s">
        <v>12</v>
      </c>
      <c r="D116" s="439"/>
      <c r="E116" s="439"/>
      <c r="F116" s="439">
        <f>E116-D116</f>
        <v>0</v>
      </c>
      <c r="G116" s="429" t="s">
        <v>12</v>
      </c>
      <c r="H116" s="429" t="s">
        <v>12</v>
      </c>
      <c r="I116" s="421"/>
      <c r="J116" s="421"/>
      <c r="K116" s="421"/>
    </row>
    <row r="117" spans="1:11" ht="15">
      <c r="A117" s="429"/>
      <c r="B117" s="429" t="s">
        <v>49</v>
      </c>
      <c r="C117" s="429" t="s">
        <v>12</v>
      </c>
      <c r="D117" s="439"/>
      <c r="E117" s="439"/>
      <c r="F117" s="439">
        <f t="shared" ref="F117:F118" si="36">E117-D117</f>
        <v>0</v>
      </c>
      <c r="G117" s="429" t="s">
        <v>12</v>
      </c>
      <c r="H117" s="429" t="s">
        <v>12</v>
      </c>
      <c r="I117" s="421"/>
      <c r="J117" s="421"/>
      <c r="K117" s="421"/>
    </row>
    <row r="118" spans="1:11" ht="30">
      <c r="A118" s="429"/>
      <c r="B118" s="429" t="s">
        <v>50</v>
      </c>
      <c r="C118" s="429" t="s">
        <v>12</v>
      </c>
      <c r="D118" s="439"/>
      <c r="E118" s="439"/>
      <c r="F118" s="439">
        <f t="shared" si="36"/>
        <v>0</v>
      </c>
      <c r="G118" s="429" t="s">
        <v>12</v>
      </c>
      <c r="H118" s="429" t="s">
        <v>12</v>
      </c>
      <c r="I118" s="421"/>
      <c r="J118" s="421"/>
      <c r="K118" s="421"/>
    </row>
    <row r="119" spans="1:11" ht="15">
      <c r="A119" s="429"/>
      <c r="B119" s="429" t="s">
        <v>51</v>
      </c>
      <c r="C119" s="429" t="s">
        <v>12</v>
      </c>
      <c r="D119" s="439"/>
      <c r="E119" s="439"/>
      <c r="F119" s="439"/>
      <c r="G119" s="429" t="s">
        <v>12</v>
      </c>
      <c r="H119" s="429" t="s">
        <v>12</v>
      </c>
      <c r="I119" s="421"/>
      <c r="J119" s="421"/>
      <c r="K119" s="421"/>
    </row>
    <row r="120" spans="1:11" ht="15">
      <c r="A120" s="429"/>
      <c r="B120" s="429" t="s">
        <v>52</v>
      </c>
      <c r="C120" s="429" t="s">
        <v>12</v>
      </c>
      <c r="D120" s="429"/>
      <c r="E120" s="429"/>
      <c r="F120" s="429"/>
      <c r="G120" s="429" t="s">
        <v>12</v>
      </c>
      <c r="H120" s="429" t="s">
        <v>12</v>
      </c>
      <c r="I120" s="421"/>
      <c r="J120" s="421"/>
      <c r="K120" s="421"/>
    </row>
    <row r="121" spans="1:11" ht="18" customHeight="1">
      <c r="A121" s="919" t="s">
        <v>155</v>
      </c>
      <c r="B121" s="910"/>
      <c r="C121" s="910"/>
      <c r="D121" s="910"/>
      <c r="E121" s="910"/>
      <c r="F121" s="910"/>
      <c r="G121" s="910"/>
      <c r="H121" s="910"/>
      <c r="I121" s="421"/>
      <c r="J121" s="421"/>
      <c r="K121" s="421"/>
    </row>
    <row r="122" spans="1:11" ht="15">
      <c r="A122" s="429" t="s">
        <v>19</v>
      </c>
      <c r="B122" s="429" t="s">
        <v>54</v>
      </c>
      <c r="C122" s="429" t="s">
        <v>12</v>
      </c>
      <c r="D122" s="439"/>
      <c r="E122" s="439"/>
      <c r="F122" s="439">
        <f t="shared" ref="F122" si="37">E122-D122</f>
        <v>0</v>
      </c>
      <c r="G122" s="429" t="s">
        <v>12</v>
      </c>
      <c r="H122" s="429" t="s">
        <v>12</v>
      </c>
      <c r="I122" s="421"/>
      <c r="J122" s="421"/>
      <c r="K122" s="421"/>
    </row>
    <row r="123" spans="1:11">
      <c r="A123" s="919" t="s">
        <v>156</v>
      </c>
      <c r="B123" s="910"/>
      <c r="C123" s="910"/>
      <c r="D123" s="910"/>
      <c r="E123" s="910"/>
      <c r="F123" s="910"/>
      <c r="G123" s="910"/>
      <c r="H123" s="910"/>
      <c r="I123" s="421"/>
      <c r="J123" s="421"/>
      <c r="K123" s="421"/>
    </row>
    <row r="124" spans="1:11">
      <c r="A124" s="910" t="s">
        <v>56</v>
      </c>
      <c r="B124" s="910"/>
      <c r="C124" s="910"/>
      <c r="D124" s="910"/>
      <c r="E124" s="910"/>
      <c r="F124" s="910"/>
      <c r="G124" s="910"/>
      <c r="H124" s="910"/>
      <c r="I124" s="421"/>
      <c r="J124" s="421"/>
      <c r="K124" s="421"/>
    </row>
    <row r="125" spans="1:11" ht="15">
      <c r="A125" s="429" t="s">
        <v>21</v>
      </c>
      <c r="B125" s="429" t="s">
        <v>57</v>
      </c>
      <c r="C125" s="429"/>
      <c r="D125" s="429"/>
      <c r="E125" s="429"/>
      <c r="F125" s="429"/>
      <c r="G125" s="429"/>
      <c r="H125" s="429"/>
      <c r="I125" s="421"/>
      <c r="J125" s="421"/>
      <c r="K125" s="421"/>
    </row>
    <row r="126" spans="1:11" ht="15">
      <c r="A126" s="429"/>
      <c r="B126" s="429" t="s">
        <v>58</v>
      </c>
      <c r="C126" s="429"/>
      <c r="D126" s="439"/>
      <c r="E126" s="439"/>
      <c r="F126" s="439">
        <f t="shared" ref="F126" si="38">E126-D126</f>
        <v>0</v>
      </c>
      <c r="G126" s="439"/>
      <c r="H126" s="429"/>
      <c r="I126" s="421"/>
      <c r="J126" s="421"/>
      <c r="K126" s="421"/>
    </row>
    <row r="127" spans="1:11" ht="13.5" thickBot="1">
      <c r="A127" s="926" t="s">
        <v>59</v>
      </c>
      <c r="B127" s="927"/>
      <c r="C127" s="927"/>
      <c r="D127" s="927"/>
      <c r="E127" s="927"/>
      <c r="F127" s="927"/>
      <c r="G127" s="927"/>
      <c r="H127" s="928"/>
      <c r="I127" s="421"/>
      <c r="J127" s="421"/>
      <c r="K127" s="421"/>
    </row>
    <row r="128" spans="1:11" ht="15">
      <c r="A128" s="429"/>
      <c r="B128" s="398" t="s">
        <v>157</v>
      </c>
      <c r="C128" s="429"/>
      <c r="D128" s="439"/>
      <c r="E128" s="439"/>
      <c r="F128" s="439">
        <f t="shared" ref="F128" si="39">E128-D128</f>
        <v>0</v>
      </c>
      <c r="G128" s="439"/>
      <c r="H128" s="429"/>
      <c r="I128" s="421"/>
      <c r="J128" s="421"/>
      <c r="K128" s="421"/>
    </row>
    <row r="129" spans="1:11" ht="15">
      <c r="A129" s="429"/>
      <c r="B129" s="429" t="s">
        <v>61</v>
      </c>
      <c r="C129" s="429"/>
      <c r="D129" s="429"/>
      <c r="E129" s="429"/>
      <c r="F129" s="429"/>
      <c r="G129" s="429"/>
      <c r="H129" s="429"/>
      <c r="I129" s="421"/>
      <c r="J129" s="421"/>
      <c r="K129" s="421"/>
    </row>
    <row r="130" spans="1:11" ht="15">
      <c r="A130" s="429" t="s">
        <v>22</v>
      </c>
      <c r="B130" s="429" t="s">
        <v>62</v>
      </c>
      <c r="C130" s="429" t="s">
        <v>12</v>
      </c>
      <c r="D130" s="429"/>
      <c r="E130" s="429"/>
      <c r="F130" s="429"/>
      <c r="G130" s="429" t="s">
        <v>12</v>
      </c>
      <c r="H130" s="429" t="s">
        <v>12</v>
      </c>
      <c r="I130" s="421"/>
      <c r="J130" s="421"/>
      <c r="K130" s="421"/>
    </row>
    <row r="131" spans="1:11" ht="15">
      <c r="A131" s="933" t="s">
        <v>132</v>
      </c>
      <c r="B131" s="933"/>
      <c r="C131" s="933"/>
      <c r="D131" s="933"/>
      <c r="E131" s="933"/>
      <c r="F131" s="933"/>
      <c r="G131" s="933"/>
      <c r="H131" s="933"/>
      <c r="I131" s="933"/>
      <c r="J131" s="933"/>
      <c r="K131" s="933"/>
    </row>
    <row r="132" spans="1:11" ht="15">
      <c r="A132" s="933" t="s">
        <v>1139</v>
      </c>
      <c r="B132" s="933"/>
      <c r="C132" s="933"/>
      <c r="D132" s="933"/>
      <c r="E132" s="933"/>
      <c r="F132" s="933"/>
      <c r="G132" s="933"/>
      <c r="H132" s="933"/>
      <c r="I132" s="933"/>
      <c r="J132" s="933"/>
      <c r="K132" s="933"/>
    </row>
    <row r="133" spans="1:11">
      <c r="A133" s="933" t="s">
        <v>133</v>
      </c>
      <c r="B133" s="916"/>
      <c r="C133" s="916"/>
      <c r="D133" s="916"/>
      <c r="E133" s="916"/>
      <c r="F133" s="916"/>
      <c r="G133" s="916"/>
      <c r="H133" s="916"/>
      <c r="I133" s="916"/>
      <c r="J133" s="916"/>
      <c r="K133" s="916"/>
    </row>
    <row r="134" spans="1:11" ht="81.75" customHeight="1">
      <c r="A134" s="935" t="s">
        <v>1140</v>
      </c>
      <c r="B134" s="923"/>
      <c r="C134" s="923"/>
      <c r="D134" s="923"/>
      <c r="E134" s="923"/>
      <c r="F134" s="923"/>
      <c r="G134" s="923"/>
      <c r="H134" s="923"/>
      <c r="I134" s="923"/>
      <c r="J134" s="923"/>
      <c r="K134" s="923"/>
    </row>
    <row r="135" spans="1:11" ht="37.5" customHeight="1">
      <c r="A135" s="933" t="s">
        <v>1141</v>
      </c>
      <c r="B135" s="933"/>
      <c r="C135" s="933"/>
      <c r="D135" s="933"/>
      <c r="E135" s="933"/>
      <c r="F135" s="933"/>
      <c r="G135" s="933"/>
      <c r="H135" s="933"/>
      <c r="I135" s="933"/>
      <c r="J135" s="933"/>
      <c r="K135" s="933"/>
    </row>
    <row r="136" spans="1:11" ht="36.75" customHeight="1">
      <c r="A136" s="933" t="s">
        <v>1142</v>
      </c>
      <c r="B136" s="933"/>
      <c r="C136" s="933"/>
      <c r="D136" s="933"/>
      <c r="E136" s="933"/>
      <c r="F136" s="933"/>
      <c r="G136" s="933"/>
      <c r="H136" s="933"/>
      <c r="I136" s="933"/>
      <c r="J136" s="933"/>
      <c r="K136" s="933"/>
    </row>
    <row r="137" spans="1:11" ht="15">
      <c r="A137" s="933" t="s">
        <v>162</v>
      </c>
      <c r="B137" s="933"/>
      <c r="C137" s="933"/>
      <c r="D137" s="933"/>
      <c r="E137" s="933"/>
      <c r="F137" s="933"/>
      <c r="G137" s="933"/>
      <c r="H137" s="933"/>
      <c r="I137" s="933"/>
      <c r="J137" s="933"/>
      <c r="K137" s="933"/>
    </row>
    <row r="138" spans="1:11" ht="15.75">
      <c r="A138" s="421"/>
      <c r="B138" s="440"/>
      <c r="C138" s="440"/>
      <c r="D138" s="440"/>
      <c r="E138" s="934"/>
      <c r="F138" s="934"/>
      <c r="G138" s="934"/>
      <c r="H138" s="421"/>
      <c r="I138" s="421"/>
      <c r="J138" s="421"/>
      <c r="K138" s="421"/>
    </row>
    <row r="139" spans="1:11" s="2" customFormat="1" ht="34.5" customHeight="1">
      <c r="B139" s="24" t="s">
        <v>495</v>
      </c>
      <c r="C139" s="24"/>
      <c r="D139" s="24"/>
      <c r="E139" s="552" t="s">
        <v>496</v>
      </c>
      <c r="F139" s="552"/>
      <c r="G139" s="552"/>
    </row>
  </sheetData>
  <mergeCells count="74">
    <mergeCell ref="A137:K137"/>
    <mergeCell ref="E138:G138"/>
    <mergeCell ref="E139:G139"/>
    <mergeCell ref="A131:K131"/>
    <mergeCell ref="A132:K132"/>
    <mergeCell ref="A133:K133"/>
    <mergeCell ref="A134:K134"/>
    <mergeCell ref="A135:K135"/>
    <mergeCell ref="A136:K136"/>
    <mergeCell ref="A127:H127"/>
    <mergeCell ref="A76:K76"/>
    <mergeCell ref="A80:K80"/>
    <mergeCell ref="A81:K81"/>
    <mergeCell ref="A109:K109"/>
    <mergeCell ref="A110:K110"/>
    <mergeCell ref="A111:K111"/>
    <mergeCell ref="A112:K112"/>
    <mergeCell ref="A113:K113"/>
    <mergeCell ref="A121:H121"/>
    <mergeCell ref="A123:H123"/>
    <mergeCell ref="A124:H124"/>
    <mergeCell ref="A75:K75"/>
    <mergeCell ref="A66:K66"/>
    <mergeCell ref="A67:K67"/>
    <mergeCell ref="A68:K68"/>
    <mergeCell ref="A69:K69"/>
    <mergeCell ref="A70:K70"/>
    <mergeCell ref="A71:K71"/>
    <mergeCell ref="A72:A73"/>
    <mergeCell ref="B72:B73"/>
    <mergeCell ref="C72:E72"/>
    <mergeCell ref="F72:H72"/>
    <mergeCell ref="I72:K72"/>
    <mergeCell ref="C62:E62"/>
    <mergeCell ref="F62:H62"/>
    <mergeCell ref="I62:K62"/>
    <mergeCell ref="C43:E43"/>
    <mergeCell ref="F43:H43"/>
    <mergeCell ref="I43:K43"/>
    <mergeCell ref="A47:K47"/>
    <mergeCell ref="C48:E48"/>
    <mergeCell ref="F48:H48"/>
    <mergeCell ref="I48:K48"/>
    <mergeCell ref="A55:K55"/>
    <mergeCell ref="C56:E56"/>
    <mergeCell ref="F56:H56"/>
    <mergeCell ref="I56:K56"/>
    <mergeCell ref="A61:K61"/>
    <mergeCell ref="A17:K17"/>
    <mergeCell ref="A21:K21"/>
    <mergeCell ref="A27:E27"/>
    <mergeCell ref="A34:E34"/>
    <mergeCell ref="A40:K40"/>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74" fitToHeight="5" orientation="landscape" r:id="rId1"/>
</worksheet>
</file>

<file path=xl/worksheets/sheet15.xml><?xml version="1.0" encoding="utf-8"?>
<worksheet xmlns="http://schemas.openxmlformats.org/spreadsheetml/2006/main" xmlns:r="http://schemas.openxmlformats.org/officeDocument/2006/relationships">
  <sheetPr>
    <pageSetUpPr fitToPage="1"/>
  </sheetPr>
  <dimension ref="A1:K113"/>
  <sheetViews>
    <sheetView view="pageBreakPreview" zoomScaleNormal="85" zoomScaleSheetLayoutView="100" workbookViewId="0">
      <selection activeCell="B10" sqref="B10"/>
    </sheetView>
  </sheetViews>
  <sheetFormatPr defaultColWidth="34" defaultRowHeight="12.75"/>
  <cols>
    <col min="1" max="1" width="5.42578125" style="2" customWidth="1"/>
    <col min="2" max="2" width="34" style="2"/>
    <col min="3" max="3" width="10.5703125" style="2" customWidth="1"/>
    <col min="4" max="6" width="9.42578125" style="2" customWidth="1"/>
    <col min="7" max="7" width="9.28515625" style="2" customWidth="1"/>
    <col min="8"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ustomHeight="1">
      <c r="A3" s="563" t="s">
        <v>282</v>
      </c>
      <c r="B3" s="563"/>
      <c r="C3" s="563"/>
      <c r="D3" s="563"/>
      <c r="E3" s="563"/>
      <c r="F3" s="563"/>
      <c r="G3" s="563"/>
      <c r="H3" s="563"/>
      <c r="I3" s="563"/>
      <c r="J3" s="563"/>
      <c r="K3" s="563"/>
    </row>
    <row r="4" spans="1:11" ht="17.45" customHeight="1">
      <c r="A4" s="3" t="s">
        <v>65</v>
      </c>
      <c r="B4" s="3" t="s">
        <v>66</v>
      </c>
      <c r="C4" s="3"/>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3" t="s">
        <v>70</v>
      </c>
      <c r="B6" s="3" t="s">
        <v>71</v>
      </c>
      <c r="C6" s="3"/>
      <c r="D6" s="564" t="s">
        <v>67</v>
      </c>
      <c r="E6" s="564"/>
      <c r="F6" s="564"/>
      <c r="G6" s="564"/>
      <c r="H6" s="564"/>
      <c r="I6" s="564"/>
      <c r="J6" s="564"/>
      <c r="K6" s="564"/>
    </row>
    <row r="7" spans="1:11" ht="18" customHeight="1">
      <c r="B7" s="4" t="s">
        <v>68</v>
      </c>
      <c r="D7" s="565" t="s">
        <v>72</v>
      </c>
      <c r="E7" s="565"/>
      <c r="F7" s="565"/>
      <c r="G7" s="565"/>
      <c r="H7" s="565"/>
      <c r="I7" s="565"/>
      <c r="J7" s="565"/>
      <c r="K7" s="565"/>
    </row>
    <row r="8" spans="1:11" s="3" customFormat="1" ht="39.75" customHeight="1">
      <c r="A8" s="3" t="s">
        <v>73</v>
      </c>
      <c r="B8" s="3" t="s">
        <v>243</v>
      </c>
      <c r="C8" s="3">
        <v>1040</v>
      </c>
      <c r="D8" s="936" t="s">
        <v>244</v>
      </c>
      <c r="E8" s="936"/>
      <c r="F8" s="936"/>
      <c r="G8" s="936"/>
      <c r="H8" s="936"/>
      <c r="I8" s="936"/>
      <c r="J8" s="936"/>
      <c r="K8" s="936"/>
    </row>
    <row r="9" spans="1:11" s="4" customFormat="1" ht="18.75">
      <c r="A9" s="3"/>
      <c r="B9" s="4" t="s">
        <v>68</v>
      </c>
      <c r="C9" s="5" t="s">
        <v>77</v>
      </c>
    </row>
    <row r="10" spans="1:11" s="4" customFormat="1" ht="64.5" customHeight="1">
      <c r="A10" s="3" t="s">
        <v>78</v>
      </c>
      <c r="B10" s="3" t="s">
        <v>79</v>
      </c>
      <c r="C10" s="566" t="s">
        <v>304</v>
      </c>
      <c r="D10" s="566"/>
      <c r="E10" s="566"/>
      <c r="F10" s="566"/>
      <c r="G10" s="566"/>
      <c r="H10" s="566"/>
      <c r="I10" s="566"/>
      <c r="J10" s="566"/>
      <c r="K10" s="566"/>
    </row>
    <row r="11" spans="1:11" s="4" customFormat="1" ht="16.899999999999999" customHeight="1">
      <c r="A11" s="3"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88</v>
      </c>
      <c r="H14" s="7" t="s">
        <v>87</v>
      </c>
      <c r="I14" s="7" t="s">
        <v>89</v>
      </c>
      <c r="J14" s="7" t="s">
        <v>90</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9" t="s">
        <v>6</v>
      </c>
      <c r="B16" s="10" t="s">
        <v>142</v>
      </c>
      <c r="C16" s="11">
        <v>3</v>
      </c>
      <c r="D16" s="11"/>
      <c r="E16" s="11">
        <f>C16+D16</f>
        <v>3</v>
      </c>
      <c r="F16" s="11">
        <v>3</v>
      </c>
      <c r="G16" s="11"/>
      <c r="H16" s="11">
        <f>F16+G16</f>
        <v>3</v>
      </c>
      <c r="I16" s="11">
        <f>C16-F16</f>
        <v>0</v>
      </c>
      <c r="J16" s="11">
        <f>D16-G16</f>
        <v>0</v>
      </c>
      <c r="K16" s="11">
        <f>I16+J16</f>
        <v>0</v>
      </c>
    </row>
    <row r="17" spans="1:11" ht="19.5" customHeight="1">
      <c r="A17" s="568" t="s">
        <v>183</v>
      </c>
      <c r="B17" s="569"/>
      <c r="C17" s="569"/>
      <c r="D17" s="569"/>
      <c r="E17" s="569"/>
      <c r="F17" s="569"/>
      <c r="G17" s="569"/>
      <c r="H17" s="569"/>
      <c r="I17" s="569"/>
      <c r="J17" s="569"/>
      <c r="K17" s="569"/>
    </row>
    <row r="18" spans="1:11" ht="15.75">
      <c r="A18" s="1"/>
      <c r="B18" s="1" t="s">
        <v>7</v>
      </c>
      <c r="C18" s="1"/>
      <c r="D18" s="1"/>
      <c r="E18" s="1"/>
      <c r="F18" s="1"/>
      <c r="G18" s="1"/>
      <c r="H18" s="1"/>
      <c r="I18" s="1"/>
      <c r="J18" s="1"/>
      <c r="K18" s="1"/>
    </row>
    <row r="19" spans="1:11" ht="45.2" customHeight="1">
      <c r="A19" s="9">
        <v>1</v>
      </c>
      <c r="B19" s="12" t="s">
        <v>164</v>
      </c>
      <c r="C19" s="30">
        <v>3</v>
      </c>
      <c r="D19" s="30"/>
      <c r="E19" s="21">
        <f>C19+D19</f>
        <v>3</v>
      </c>
      <c r="F19" s="30">
        <v>3</v>
      </c>
      <c r="G19" s="30"/>
      <c r="H19" s="21">
        <f>F19+G19</f>
        <v>3</v>
      </c>
      <c r="I19" s="21">
        <f>C19-F19</f>
        <v>0</v>
      </c>
      <c r="J19" s="21">
        <f>D19-G19</f>
        <v>0</v>
      </c>
      <c r="K19" s="21">
        <f>I19+J19</f>
        <v>0</v>
      </c>
    </row>
    <row r="20" spans="1:11" ht="21.6" customHeight="1">
      <c r="A20" s="568" t="s">
        <v>103</v>
      </c>
      <c r="B20" s="569"/>
      <c r="C20" s="569"/>
      <c r="D20" s="569"/>
      <c r="E20" s="569"/>
      <c r="F20" s="569"/>
      <c r="G20" s="569"/>
      <c r="H20" s="569"/>
      <c r="I20" s="569"/>
      <c r="J20" s="569"/>
      <c r="K20" s="569"/>
    </row>
    <row r="21" spans="1:11" ht="36">
      <c r="A21" s="1" t="s">
        <v>8</v>
      </c>
      <c r="B21" s="1" t="s">
        <v>9</v>
      </c>
      <c r="C21" s="14" t="s">
        <v>100</v>
      </c>
      <c r="D21" s="14" t="s">
        <v>101</v>
      </c>
      <c r="E21" s="14" t="s">
        <v>102</v>
      </c>
    </row>
    <row r="22" spans="1:11" ht="15">
      <c r="A22" s="1" t="s">
        <v>6</v>
      </c>
      <c r="B22" s="1" t="s">
        <v>11</v>
      </c>
      <c r="C22" s="1" t="s">
        <v>12</v>
      </c>
      <c r="D22" s="1"/>
      <c r="E22" s="1" t="s">
        <v>12</v>
      </c>
    </row>
    <row r="23" spans="1:11" ht="15">
      <c r="A23" s="1"/>
      <c r="B23" s="1" t="s">
        <v>13</v>
      </c>
      <c r="C23" s="1"/>
      <c r="D23" s="1"/>
      <c r="E23" s="1"/>
    </row>
    <row r="24" spans="1:11" ht="15">
      <c r="A24" s="1" t="s">
        <v>14</v>
      </c>
      <c r="B24" s="1" t="s">
        <v>15</v>
      </c>
      <c r="C24" s="1" t="s">
        <v>12</v>
      </c>
      <c r="D24" s="1"/>
      <c r="E24" s="1" t="s">
        <v>12</v>
      </c>
    </row>
    <row r="25" spans="1:11" ht="15">
      <c r="A25" s="1" t="s">
        <v>16</v>
      </c>
      <c r="B25" s="1" t="s">
        <v>17</v>
      </c>
      <c r="C25" s="1" t="s">
        <v>12</v>
      </c>
      <c r="D25" s="1"/>
      <c r="E25" s="1" t="s">
        <v>12</v>
      </c>
    </row>
    <row r="26" spans="1:11">
      <c r="A26" s="551" t="s">
        <v>18</v>
      </c>
      <c r="B26" s="551"/>
      <c r="C26" s="551"/>
      <c r="D26" s="551"/>
      <c r="E26" s="551"/>
    </row>
    <row r="27" spans="1:11" ht="15">
      <c r="A27" s="1" t="s">
        <v>19</v>
      </c>
      <c r="B27" s="1" t="s">
        <v>20</v>
      </c>
      <c r="C27" s="11"/>
      <c r="D27" s="11"/>
      <c r="E27" s="11">
        <f>SUM(E29:E32)</f>
        <v>0</v>
      </c>
    </row>
    <row r="28" spans="1:11" ht="15">
      <c r="A28" s="1"/>
      <c r="B28" s="1" t="s">
        <v>13</v>
      </c>
      <c r="C28" s="11"/>
      <c r="D28" s="11"/>
      <c r="E28" s="11"/>
    </row>
    <row r="29" spans="1:11" ht="15">
      <c r="A29" s="1" t="s">
        <v>21</v>
      </c>
      <c r="B29" s="1" t="s">
        <v>15</v>
      </c>
      <c r="C29" s="11"/>
      <c r="D29" s="11"/>
      <c r="E29" s="11">
        <f>C29-D29</f>
        <v>0</v>
      </c>
    </row>
    <row r="30" spans="1:11" ht="15">
      <c r="A30" s="1" t="s">
        <v>22</v>
      </c>
      <c r="B30" s="1" t="s">
        <v>23</v>
      </c>
      <c r="C30" s="11"/>
      <c r="D30" s="11"/>
      <c r="E30" s="11">
        <f>C30-D30</f>
        <v>0</v>
      </c>
    </row>
    <row r="31" spans="1:11" ht="15">
      <c r="A31" s="1" t="s">
        <v>24</v>
      </c>
      <c r="B31" s="1" t="s">
        <v>25</v>
      </c>
      <c r="C31" s="11"/>
      <c r="D31" s="11"/>
      <c r="E31" s="11">
        <f>C31-D31</f>
        <v>0</v>
      </c>
    </row>
    <row r="32" spans="1:11" ht="15">
      <c r="A32" s="1" t="s">
        <v>26</v>
      </c>
      <c r="B32" s="1" t="s">
        <v>27</v>
      </c>
      <c r="C32" s="11"/>
      <c r="D32" s="11"/>
      <c r="E32" s="11">
        <f>C32-D32</f>
        <v>0</v>
      </c>
    </row>
    <row r="33" spans="1:11">
      <c r="A33" s="551" t="s">
        <v>28</v>
      </c>
      <c r="B33" s="551"/>
      <c r="C33" s="551"/>
      <c r="D33" s="551"/>
      <c r="E33" s="551"/>
    </row>
    <row r="34" spans="1:11" ht="15">
      <c r="A34" s="1" t="s">
        <v>29</v>
      </c>
      <c r="B34" s="1" t="s">
        <v>30</v>
      </c>
      <c r="C34" s="1" t="s">
        <v>12</v>
      </c>
      <c r="D34" s="1"/>
      <c r="E34" s="1"/>
    </row>
    <row r="35" spans="1:11" ht="15">
      <c r="A35" s="1"/>
      <c r="B35" s="1" t="s">
        <v>13</v>
      </c>
      <c r="C35" s="1"/>
      <c r="D35" s="1"/>
      <c r="E35" s="1"/>
    </row>
    <row r="36" spans="1:11" ht="15">
      <c r="A36" s="1" t="s">
        <v>31</v>
      </c>
      <c r="B36" s="1" t="s">
        <v>15</v>
      </c>
      <c r="C36" s="1" t="s">
        <v>12</v>
      </c>
      <c r="D36" s="1"/>
      <c r="E36" s="1"/>
    </row>
    <row r="37" spans="1:11" ht="15">
      <c r="A37" s="1" t="s">
        <v>32</v>
      </c>
      <c r="B37" s="1" t="s">
        <v>27</v>
      </c>
      <c r="C37" s="1" t="s">
        <v>12</v>
      </c>
      <c r="D37" s="1"/>
      <c r="E37" s="1"/>
    </row>
    <row r="39" spans="1:11" ht="16.149999999999999" customHeight="1">
      <c r="A39" s="568" t="s">
        <v>104</v>
      </c>
      <c r="B39" s="569"/>
      <c r="C39" s="569"/>
      <c r="D39" s="569"/>
      <c r="E39" s="569"/>
      <c r="F39" s="569"/>
      <c r="G39" s="569"/>
      <c r="H39" s="569"/>
      <c r="I39" s="569"/>
      <c r="J39" s="569"/>
      <c r="K39" s="569"/>
    </row>
    <row r="41" spans="1:11">
      <c r="A41" s="551" t="s">
        <v>8</v>
      </c>
      <c r="B41" s="551" t="s">
        <v>9</v>
      </c>
      <c r="C41" s="551" t="s">
        <v>33</v>
      </c>
      <c r="D41" s="551"/>
      <c r="E41" s="551"/>
      <c r="F41" s="551" t="s">
        <v>34</v>
      </c>
      <c r="G41" s="551"/>
      <c r="H41" s="551"/>
      <c r="I41" s="551" t="s">
        <v>10</v>
      </c>
      <c r="J41" s="551"/>
      <c r="K41" s="551"/>
    </row>
    <row r="42" spans="1:11" ht="22.9" customHeight="1">
      <c r="A42" s="551"/>
      <c r="B42" s="551"/>
      <c r="C42" s="7" t="s">
        <v>203</v>
      </c>
      <c r="D42" s="7" t="s">
        <v>141</v>
      </c>
      <c r="E42" s="7" t="s">
        <v>87</v>
      </c>
      <c r="F42" s="7" t="s">
        <v>203</v>
      </c>
      <c r="G42" s="7" t="s">
        <v>141</v>
      </c>
      <c r="H42" s="7" t="s">
        <v>87</v>
      </c>
      <c r="I42" s="7" t="s">
        <v>203</v>
      </c>
      <c r="J42" s="7" t="s">
        <v>141</v>
      </c>
      <c r="K42" s="7" t="s">
        <v>87</v>
      </c>
    </row>
    <row r="43" spans="1:11" s="16" customFormat="1" ht="14.25">
      <c r="A43" s="15" t="s">
        <v>105</v>
      </c>
      <c r="B43" s="15" t="s">
        <v>106</v>
      </c>
      <c r="C43" s="549"/>
      <c r="D43" s="549"/>
      <c r="E43" s="549"/>
      <c r="F43" s="549"/>
      <c r="G43" s="549"/>
      <c r="H43" s="549"/>
      <c r="I43" s="549"/>
      <c r="J43" s="549"/>
      <c r="K43" s="549"/>
    </row>
    <row r="44" spans="1:11">
      <c r="A44" s="1"/>
      <c r="B44" s="31" t="s">
        <v>245</v>
      </c>
      <c r="C44" s="11">
        <v>3000</v>
      </c>
      <c r="D44" s="11"/>
      <c r="E44" s="11">
        <f>C44+D44</f>
        <v>3000</v>
      </c>
      <c r="F44" s="11">
        <v>3000</v>
      </c>
      <c r="G44" s="11"/>
      <c r="H44" s="11">
        <f>F44+G44</f>
        <v>3000</v>
      </c>
      <c r="I44" s="11">
        <f>F44-C44</f>
        <v>0</v>
      </c>
      <c r="J44" s="11">
        <f>G44-D44</f>
        <v>0</v>
      </c>
      <c r="K44" s="11">
        <f>I44+J44</f>
        <v>0</v>
      </c>
    </row>
    <row r="45" spans="1:11" ht="16.899999999999999" customHeight="1">
      <c r="A45" s="550" t="s">
        <v>239</v>
      </c>
      <c r="B45" s="549"/>
      <c r="C45" s="549"/>
      <c r="D45" s="549"/>
      <c r="E45" s="549"/>
      <c r="F45" s="549"/>
      <c r="G45" s="549"/>
      <c r="H45" s="549"/>
      <c r="I45" s="549"/>
      <c r="J45" s="549"/>
      <c r="K45" s="549"/>
    </row>
    <row r="46" spans="1:11" s="16" customFormat="1" ht="14.25">
      <c r="A46" s="15" t="s">
        <v>107</v>
      </c>
      <c r="B46" s="15" t="s">
        <v>108</v>
      </c>
      <c r="C46" s="549"/>
      <c r="D46" s="549"/>
      <c r="E46" s="549"/>
      <c r="F46" s="549"/>
      <c r="G46" s="549"/>
      <c r="H46" s="549"/>
      <c r="I46" s="549"/>
      <c r="J46" s="549"/>
      <c r="K46" s="549"/>
    </row>
    <row r="47" spans="1:11" ht="42" customHeight="1">
      <c r="A47" s="1"/>
      <c r="B47" s="31" t="s">
        <v>168</v>
      </c>
      <c r="C47" s="11">
        <v>1</v>
      </c>
      <c r="D47" s="11"/>
      <c r="E47" s="11">
        <f>C47+D47</f>
        <v>1</v>
      </c>
      <c r="F47" s="11">
        <v>1</v>
      </c>
      <c r="G47" s="11"/>
      <c r="H47" s="11">
        <f>F47+G47</f>
        <v>1</v>
      </c>
      <c r="I47" s="11">
        <f t="shared" ref="I47:J50" si="0">F47-C47</f>
        <v>0</v>
      </c>
      <c r="J47" s="11">
        <f t="shared" si="0"/>
        <v>0</v>
      </c>
      <c r="K47" s="11">
        <f>I47+J47</f>
        <v>0</v>
      </c>
    </row>
    <row r="48" spans="1:11" ht="42" customHeight="1">
      <c r="A48" s="1"/>
      <c r="B48" s="31" t="s">
        <v>246</v>
      </c>
      <c r="C48" s="11">
        <v>30</v>
      </c>
      <c r="D48" s="11"/>
      <c r="E48" s="11">
        <f>C48+D48</f>
        <v>30</v>
      </c>
      <c r="F48" s="11">
        <v>30</v>
      </c>
      <c r="G48" s="11"/>
      <c r="H48" s="11">
        <f>F48+G48</f>
        <v>30</v>
      </c>
      <c r="I48" s="11">
        <f t="shared" si="0"/>
        <v>0</v>
      </c>
      <c r="J48" s="11">
        <f t="shared" si="0"/>
        <v>0</v>
      </c>
      <c r="K48" s="11">
        <f>I48+J48</f>
        <v>0</v>
      </c>
    </row>
    <row r="49" spans="1:11" ht="21" customHeight="1">
      <c r="A49" s="1"/>
      <c r="B49" s="31" t="s">
        <v>280</v>
      </c>
      <c r="C49" s="11">
        <v>30</v>
      </c>
      <c r="D49" s="11"/>
      <c r="E49" s="11">
        <f>C49+D49</f>
        <v>30</v>
      </c>
      <c r="F49" s="11">
        <v>30</v>
      </c>
      <c r="G49" s="11"/>
      <c r="H49" s="11">
        <f>F49+G49</f>
        <v>30</v>
      </c>
      <c r="I49" s="11">
        <f t="shared" si="0"/>
        <v>0</v>
      </c>
      <c r="J49" s="11">
        <f t="shared" si="0"/>
        <v>0</v>
      </c>
      <c r="K49" s="11">
        <f>I49+J49</f>
        <v>0</v>
      </c>
    </row>
    <row r="50" spans="1:11" ht="21" customHeight="1">
      <c r="A50" s="1"/>
      <c r="B50" s="31" t="s">
        <v>281</v>
      </c>
      <c r="C50" s="11">
        <v>0</v>
      </c>
      <c r="D50" s="11"/>
      <c r="E50" s="11">
        <f>C50+D50</f>
        <v>0</v>
      </c>
      <c r="F50" s="11">
        <v>0</v>
      </c>
      <c r="G50" s="11"/>
      <c r="H50" s="11">
        <f>F50+G50</f>
        <v>0</v>
      </c>
      <c r="I50" s="11">
        <f t="shared" si="0"/>
        <v>0</v>
      </c>
      <c r="J50" s="11">
        <f t="shared" si="0"/>
        <v>0</v>
      </c>
      <c r="K50" s="11">
        <f>I50+J50</f>
        <v>0</v>
      </c>
    </row>
    <row r="51" spans="1:11">
      <c r="A51" s="550" t="s">
        <v>196</v>
      </c>
      <c r="B51" s="551"/>
      <c r="C51" s="551"/>
      <c r="D51" s="551"/>
      <c r="E51" s="551"/>
      <c r="F51" s="551"/>
      <c r="G51" s="551"/>
      <c r="H51" s="551"/>
      <c r="I51" s="551"/>
      <c r="J51" s="551"/>
      <c r="K51" s="551"/>
    </row>
    <row r="52" spans="1:11" s="16" customFormat="1" ht="14.25">
      <c r="A52" s="15" t="s">
        <v>109</v>
      </c>
      <c r="B52" s="15" t="s">
        <v>110</v>
      </c>
      <c r="C52" s="549"/>
      <c r="D52" s="549"/>
      <c r="E52" s="549"/>
      <c r="F52" s="549"/>
      <c r="G52" s="549"/>
      <c r="H52" s="549"/>
      <c r="I52" s="549"/>
      <c r="J52" s="549"/>
      <c r="K52" s="549"/>
    </row>
    <row r="53" spans="1:11" ht="48">
      <c r="A53" s="1"/>
      <c r="B53" s="31" t="s">
        <v>169</v>
      </c>
      <c r="C53" s="11">
        <v>3000</v>
      </c>
      <c r="D53" s="11"/>
      <c r="E53" s="11">
        <f>C53+D53</f>
        <v>3000</v>
      </c>
      <c r="F53" s="11">
        <v>3000</v>
      </c>
      <c r="G53" s="11"/>
      <c r="H53" s="11">
        <f>F53+G53</f>
        <v>3000</v>
      </c>
      <c r="I53" s="11">
        <f>F53-C53</f>
        <v>0</v>
      </c>
      <c r="J53" s="11">
        <f>G53-D53</f>
        <v>0</v>
      </c>
      <c r="K53" s="11">
        <f>I53+J53</f>
        <v>0</v>
      </c>
    </row>
    <row r="54" spans="1:11" ht="48">
      <c r="A54" s="1"/>
      <c r="B54" s="31" t="s">
        <v>247</v>
      </c>
      <c r="C54" s="11">
        <v>100</v>
      </c>
      <c r="D54" s="11"/>
      <c r="E54" s="11">
        <f>C54+D54</f>
        <v>100</v>
      </c>
      <c r="F54" s="11">
        <v>100</v>
      </c>
      <c r="G54" s="11"/>
      <c r="H54" s="11">
        <f>F54+G54</f>
        <v>100</v>
      </c>
      <c r="I54" s="11">
        <f>F54-C54</f>
        <v>0</v>
      </c>
      <c r="J54" s="11">
        <f>G54-D54</f>
        <v>0</v>
      </c>
      <c r="K54" s="11">
        <f>I54+J54</f>
        <v>0</v>
      </c>
    </row>
    <row r="55" spans="1:11" s="16" customFormat="1" ht="14.25">
      <c r="A55" s="15">
        <v>4</v>
      </c>
      <c r="B55" s="17" t="s">
        <v>166</v>
      </c>
      <c r="C55" s="549"/>
      <c r="D55" s="549"/>
      <c r="E55" s="549"/>
      <c r="F55" s="549"/>
      <c r="G55" s="549"/>
      <c r="H55" s="549"/>
      <c r="I55" s="549"/>
      <c r="J55" s="549"/>
      <c r="K55" s="549"/>
    </row>
    <row r="56" spans="1:11" ht="60">
      <c r="A56" s="1"/>
      <c r="B56" s="31" t="s">
        <v>305</v>
      </c>
      <c r="C56" s="11">
        <v>7.5</v>
      </c>
      <c r="D56" s="11"/>
      <c r="E56" s="11">
        <f>C56+D56</f>
        <v>7.5</v>
      </c>
      <c r="F56" s="11">
        <v>7.5</v>
      </c>
      <c r="G56" s="11"/>
      <c r="H56" s="11">
        <f>F56+G56</f>
        <v>7.5</v>
      </c>
      <c r="I56" s="11">
        <f>F56-C56</f>
        <v>0</v>
      </c>
      <c r="J56" s="11">
        <f>G56-D56</f>
        <v>0</v>
      </c>
      <c r="K56" s="11">
        <f>I56+J56</f>
        <v>0</v>
      </c>
    </row>
    <row r="57" spans="1:11">
      <c r="A57" s="550" t="s">
        <v>306</v>
      </c>
      <c r="B57" s="551"/>
      <c r="C57" s="551"/>
      <c r="D57" s="551"/>
      <c r="E57" s="551"/>
      <c r="F57" s="551"/>
      <c r="G57" s="551"/>
      <c r="H57" s="551"/>
      <c r="I57" s="551"/>
      <c r="J57" s="551"/>
      <c r="K57" s="551"/>
    </row>
    <row r="58" spans="1:11" ht="33" customHeight="1">
      <c r="A58" s="580" t="s">
        <v>118</v>
      </c>
      <c r="B58" s="581"/>
      <c r="C58" s="581"/>
      <c r="D58" s="581"/>
      <c r="E58" s="581"/>
      <c r="F58" s="581"/>
      <c r="G58" s="581"/>
      <c r="H58" s="581"/>
      <c r="I58" s="581"/>
      <c r="J58" s="581"/>
      <c r="K58" s="581"/>
    </row>
    <row r="59" spans="1:11" ht="14.45" customHeight="1">
      <c r="A59" s="578" t="s">
        <v>154</v>
      </c>
      <c r="B59" s="578"/>
      <c r="C59" s="578"/>
      <c r="D59" s="578"/>
      <c r="E59" s="578"/>
      <c r="F59" s="578"/>
      <c r="G59" s="578"/>
      <c r="H59" s="578"/>
      <c r="I59" s="578"/>
      <c r="J59" s="578"/>
      <c r="K59" s="578"/>
    </row>
    <row r="60" spans="1:11" ht="13.15" customHeight="1">
      <c r="A60" s="553" t="s">
        <v>119</v>
      </c>
      <c r="B60" s="553"/>
      <c r="C60" s="553"/>
      <c r="D60" s="553"/>
      <c r="E60" s="553"/>
      <c r="F60" s="553"/>
      <c r="G60" s="553"/>
      <c r="H60" s="553"/>
      <c r="I60" s="553"/>
      <c r="J60" s="553"/>
      <c r="K60" s="553"/>
    </row>
    <row r="61" spans="1:11">
      <c r="A61" s="578" t="s">
        <v>120</v>
      </c>
      <c r="B61" s="578"/>
      <c r="C61" s="578"/>
      <c r="D61" s="578"/>
      <c r="E61" s="578"/>
      <c r="F61" s="578"/>
      <c r="G61" s="578"/>
      <c r="H61" s="578"/>
      <c r="I61" s="578"/>
      <c r="J61" s="578"/>
      <c r="K61" s="578"/>
    </row>
    <row r="62" spans="1:11" ht="17.45" customHeight="1">
      <c r="A62" s="570" t="s">
        <v>39</v>
      </c>
      <c r="B62" s="570"/>
      <c r="C62" s="570"/>
      <c r="D62" s="570"/>
      <c r="E62" s="570"/>
      <c r="F62" s="570"/>
      <c r="G62" s="570"/>
      <c r="H62" s="570"/>
      <c r="I62" s="570"/>
      <c r="J62" s="570"/>
      <c r="K62" s="570"/>
    </row>
    <row r="63" spans="1:11" ht="28.35" customHeight="1">
      <c r="A63" s="551" t="s">
        <v>8</v>
      </c>
      <c r="B63" s="551" t="s">
        <v>9</v>
      </c>
      <c r="C63" s="571" t="s">
        <v>40</v>
      </c>
      <c r="D63" s="571"/>
      <c r="E63" s="571"/>
      <c r="F63" s="571" t="s">
        <v>41</v>
      </c>
      <c r="G63" s="571"/>
      <c r="H63" s="571"/>
      <c r="I63" s="572" t="s">
        <v>121</v>
      </c>
      <c r="J63" s="571"/>
      <c r="K63" s="571"/>
    </row>
    <row r="64" spans="1:11" s="8" customFormat="1" ht="20.45" customHeight="1">
      <c r="A64" s="551"/>
      <c r="B64" s="551"/>
      <c r="C64" s="7" t="s">
        <v>85</v>
      </c>
      <c r="D64" s="7" t="s">
        <v>86</v>
      </c>
      <c r="E64" s="7" t="s">
        <v>87</v>
      </c>
      <c r="F64" s="7" t="s">
        <v>85</v>
      </c>
      <c r="G64" s="7" t="s">
        <v>86</v>
      </c>
      <c r="H64" s="7" t="s">
        <v>87</v>
      </c>
      <c r="I64" s="7" t="s">
        <v>85</v>
      </c>
      <c r="J64" s="7" t="s">
        <v>86</v>
      </c>
      <c r="K64" s="7" t="s">
        <v>87</v>
      </c>
    </row>
    <row r="65" spans="1:11" ht="15">
      <c r="A65" s="1"/>
      <c r="B65" s="1" t="s">
        <v>42</v>
      </c>
      <c r="C65" s="21">
        <v>3</v>
      </c>
      <c r="D65" s="21"/>
      <c r="E65" s="21">
        <f>C65+D65</f>
        <v>3</v>
      </c>
      <c r="F65" s="21">
        <f>F16</f>
        <v>3</v>
      </c>
      <c r="G65" s="21">
        <f>G16</f>
        <v>0</v>
      </c>
      <c r="H65" s="21">
        <f>F65+G65</f>
        <v>3</v>
      </c>
      <c r="I65" s="21">
        <f>F65/C65*100-100</f>
        <v>0</v>
      </c>
      <c r="J65" s="21"/>
      <c r="K65" s="21">
        <f>H65/E65*100-100</f>
        <v>0</v>
      </c>
    </row>
    <row r="66" spans="1:11" ht="28.9" customHeight="1">
      <c r="A66" s="574" t="s">
        <v>122</v>
      </c>
      <c r="B66" s="574"/>
      <c r="C66" s="574"/>
      <c r="D66" s="574"/>
      <c r="E66" s="574"/>
      <c r="F66" s="574"/>
      <c r="G66" s="574"/>
      <c r="H66" s="574"/>
      <c r="I66" s="574"/>
      <c r="J66" s="574"/>
      <c r="K66" s="574"/>
    </row>
    <row r="67" spans="1:11" ht="22.15" customHeight="1">
      <c r="A67" s="575" t="s">
        <v>248</v>
      </c>
      <c r="B67" s="575"/>
      <c r="C67" s="575"/>
      <c r="D67" s="575"/>
      <c r="E67" s="575"/>
      <c r="F67" s="575"/>
      <c r="G67" s="575"/>
      <c r="H67" s="575"/>
      <c r="I67" s="575"/>
      <c r="J67" s="575"/>
      <c r="K67" s="575"/>
    </row>
    <row r="68" spans="1:11" ht="15">
      <c r="A68" s="1"/>
      <c r="B68" s="1" t="s">
        <v>13</v>
      </c>
      <c r="C68" s="1"/>
      <c r="D68" s="1"/>
      <c r="E68" s="1"/>
      <c r="F68" s="19"/>
      <c r="G68" s="19"/>
      <c r="H68" s="19"/>
      <c r="I68" s="19"/>
      <c r="J68" s="19"/>
      <c r="K68" s="19"/>
    </row>
    <row r="69" spans="1:11" ht="45">
      <c r="A69" s="1"/>
      <c r="B69" s="12" t="s">
        <v>164</v>
      </c>
      <c r="C69" s="32">
        <v>3</v>
      </c>
      <c r="D69" s="32"/>
      <c r="E69" s="29">
        <f>C69+D69</f>
        <v>3</v>
      </c>
      <c r="F69" s="30">
        <v>3</v>
      </c>
      <c r="G69" s="29"/>
      <c r="H69" s="29">
        <f>F69+G69</f>
        <v>3</v>
      </c>
      <c r="I69" s="29">
        <f>F69/C69*100-100</f>
        <v>0</v>
      </c>
      <c r="J69" s="29"/>
      <c r="K69" s="29">
        <f>H69/E69*100-100</f>
        <v>0</v>
      </c>
    </row>
    <row r="70" spans="1:11" ht="30.6" customHeight="1">
      <c r="A70" s="573" t="s">
        <v>124</v>
      </c>
      <c r="B70" s="571"/>
      <c r="C70" s="571"/>
      <c r="D70" s="571"/>
      <c r="E70" s="571"/>
      <c r="F70" s="571"/>
      <c r="G70" s="571"/>
      <c r="H70" s="571"/>
      <c r="I70" s="571"/>
      <c r="J70" s="571"/>
      <c r="K70" s="571"/>
    </row>
    <row r="71" spans="1:11" ht="15">
      <c r="A71" s="575"/>
      <c r="B71" s="575"/>
      <c r="C71" s="575"/>
      <c r="D71" s="575"/>
      <c r="E71" s="575"/>
      <c r="F71" s="575"/>
      <c r="G71" s="575"/>
      <c r="H71" s="575"/>
      <c r="I71" s="575"/>
      <c r="J71" s="575"/>
      <c r="K71" s="575"/>
    </row>
    <row r="72" spans="1:11" s="16" customFormat="1" ht="14.25">
      <c r="A72" s="15" t="s">
        <v>105</v>
      </c>
      <c r="B72" s="15" t="s">
        <v>106</v>
      </c>
      <c r="C72" s="11"/>
      <c r="D72" s="11"/>
      <c r="E72" s="11"/>
      <c r="F72" s="11"/>
      <c r="G72" s="11"/>
      <c r="H72" s="11"/>
      <c r="I72" s="18"/>
      <c r="J72" s="18"/>
      <c r="K72" s="18"/>
    </row>
    <row r="73" spans="1:11" ht="60">
      <c r="A73" s="1"/>
      <c r="B73" s="12" t="s">
        <v>167</v>
      </c>
      <c r="C73" s="11">
        <v>3000</v>
      </c>
      <c r="D73" s="11"/>
      <c r="E73" s="11">
        <f>C73+D73</f>
        <v>3000</v>
      </c>
      <c r="F73" s="11">
        <v>3000</v>
      </c>
      <c r="G73" s="11"/>
      <c r="H73" s="11">
        <f>F73+G73</f>
        <v>3000</v>
      </c>
      <c r="I73" s="18">
        <f>F73/C73*100-100</f>
        <v>0</v>
      </c>
      <c r="J73" s="18"/>
      <c r="K73" s="18">
        <f>H73/E73*100-100</f>
        <v>0</v>
      </c>
    </row>
    <row r="74" spans="1:11" s="16" customFormat="1" ht="14.25">
      <c r="A74" s="15" t="s">
        <v>107</v>
      </c>
      <c r="B74" s="15" t="s">
        <v>108</v>
      </c>
      <c r="C74" s="22"/>
      <c r="D74" s="22"/>
      <c r="E74" s="22"/>
      <c r="F74" s="22"/>
      <c r="G74" s="22"/>
      <c r="H74" s="22"/>
      <c r="I74" s="18"/>
      <c r="J74" s="18"/>
      <c r="K74" s="18"/>
    </row>
    <row r="75" spans="1:11" ht="60">
      <c r="A75" s="1"/>
      <c r="B75" s="12" t="s">
        <v>168</v>
      </c>
      <c r="C75" s="11">
        <v>1</v>
      </c>
      <c r="D75" s="11"/>
      <c r="E75" s="11">
        <f>C75+D75</f>
        <v>1</v>
      </c>
      <c r="F75" s="11">
        <v>1</v>
      </c>
      <c r="G75" s="11"/>
      <c r="H75" s="11">
        <f>F75+G75</f>
        <v>1</v>
      </c>
      <c r="I75" s="18">
        <f>F75/C75*100-100</f>
        <v>0</v>
      </c>
      <c r="J75" s="18"/>
      <c r="K75" s="18">
        <f>H75/E75*100-100</f>
        <v>0</v>
      </c>
    </row>
    <row r="76" spans="1:11" ht="36">
      <c r="A76" s="1"/>
      <c r="B76" s="31" t="s">
        <v>246</v>
      </c>
      <c r="C76" s="11">
        <v>400</v>
      </c>
      <c r="D76" s="11"/>
      <c r="E76" s="11">
        <f>C76+D76</f>
        <v>400</v>
      </c>
      <c r="F76" s="11">
        <v>30</v>
      </c>
      <c r="G76" s="11"/>
      <c r="H76" s="11">
        <f>F76+G76</f>
        <v>30</v>
      </c>
      <c r="I76" s="18">
        <f>F76/C76*100-100</f>
        <v>-92.5</v>
      </c>
      <c r="J76" s="18"/>
      <c r="K76" s="18">
        <f>H76/E76*100-100</f>
        <v>-92.5</v>
      </c>
    </row>
    <row r="77" spans="1:11">
      <c r="A77" s="1"/>
      <c r="B77" s="31" t="s">
        <v>280</v>
      </c>
      <c r="C77" s="11">
        <v>300</v>
      </c>
      <c r="D77" s="11"/>
      <c r="E77" s="11">
        <f>C77+D77</f>
        <v>300</v>
      </c>
      <c r="F77" s="11">
        <v>30</v>
      </c>
      <c r="G77" s="11"/>
      <c r="H77" s="11">
        <f>F77+G77</f>
        <v>30</v>
      </c>
      <c r="I77" s="18">
        <f>F77/C77*100-100</f>
        <v>-90</v>
      </c>
      <c r="J77" s="18"/>
      <c r="K77" s="18">
        <f>H77/E77*100-100</f>
        <v>-90</v>
      </c>
    </row>
    <row r="78" spans="1:11">
      <c r="A78" s="1"/>
      <c r="B78" s="31" t="s">
        <v>281</v>
      </c>
      <c r="C78" s="11">
        <v>100</v>
      </c>
      <c r="D78" s="11"/>
      <c r="E78" s="11">
        <f>C78+D78</f>
        <v>100</v>
      </c>
      <c r="F78" s="11">
        <v>0</v>
      </c>
      <c r="G78" s="11"/>
      <c r="H78" s="11">
        <f>F78+G78</f>
        <v>0</v>
      </c>
      <c r="I78" s="18">
        <f>F78/C78*100-100</f>
        <v>-100</v>
      </c>
      <c r="J78" s="18"/>
      <c r="K78" s="18">
        <f>H78/E78*100-100</f>
        <v>-100</v>
      </c>
    </row>
    <row r="79" spans="1:11" s="16" customFormat="1" ht="14.25">
      <c r="A79" s="15" t="s">
        <v>109</v>
      </c>
      <c r="B79" s="15" t="s">
        <v>110</v>
      </c>
      <c r="C79" s="22"/>
      <c r="D79" s="22"/>
      <c r="E79" s="22"/>
      <c r="F79" s="22"/>
      <c r="G79" s="22"/>
      <c r="H79" s="22"/>
      <c r="I79" s="23"/>
      <c r="J79" s="18"/>
      <c r="K79" s="18"/>
    </row>
    <row r="80" spans="1:11" ht="48">
      <c r="A80" s="1"/>
      <c r="B80" s="31" t="s">
        <v>169</v>
      </c>
      <c r="C80" s="11">
        <v>3000</v>
      </c>
      <c r="D80" s="11"/>
      <c r="E80" s="11">
        <f>C80+D80</f>
        <v>3000</v>
      </c>
      <c r="F80" s="11">
        <v>3000</v>
      </c>
      <c r="G80" s="11"/>
      <c r="H80" s="11">
        <f>F80+G80</f>
        <v>3000</v>
      </c>
      <c r="I80" s="18">
        <f>F80/C80*100-100</f>
        <v>0</v>
      </c>
      <c r="J80" s="18"/>
      <c r="K80" s="18">
        <f>H80/E80*100-100</f>
        <v>0</v>
      </c>
    </row>
    <row r="81" spans="1:11" ht="48">
      <c r="A81" s="1"/>
      <c r="B81" s="31" t="s">
        <v>307</v>
      </c>
      <c r="C81" s="11">
        <v>7.5</v>
      </c>
      <c r="D81" s="11"/>
      <c r="E81" s="11">
        <f>C81+D81</f>
        <v>7.5</v>
      </c>
      <c r="F81" s="11">
        <v>100</v>
      </c>
      <c r="G81" s="11"/>
      <c r="H81" s="11">
        <f>F81+G81</f>
        <v>100</v>
      </c>
      <c r="I81" s="18">
        <f>F81/C81*100-100</f>
        <v>1233.3333333333335</v>
      </c>
      <c r="J81" s="18"/>
      <c r="K81" s="18">
        <f>H81/E81*100-100</f>
        <v>1233.3333333333335</v>
      </c>
    </row>
    <row r="82" spans="1:11" s="16" customFormat="1" ht="14.25">
      <c r="A82" s="15">
        <v>4</v>
      </c>
      <c r="B82" s="17" t="s">
        <v>166</v>
      </c>
      <c r="C82" s="549"/>
      <c r="D82" s="549"/>
      <c r="E82" s="549"/>
      <c r="F82" s="549"/>
      <c r="G82" s="549"/>
      <c r="H82" s="549"/>
      <c r="I82" s="549"/>
      <c r="J82" s="549"/>
      <c r="K82" s="549"/>
    </row>
    <row r="83" spans="1:11" ht="60">
      <c r="A83" s="1"/>
      <c r="B83" s="31" t="s">
        <v>305</v>
      </c>
      <c r="C83" s="11"/>
      <c r="D83" s="11"/>
      <c r="E83" s="11">
        <f>C83+D83</f>
        <v>0</v>
      </c>
      <c r="F83" s="11">
        <v>7.5</v>
      </c>
      <c r="G83" s="11"/>
      <c r="H83" s="11">
        <f>F83+G83</f>
        <v>7.5</v>
      </c>
      <c r="I83" s="11"/>
      <c r="J83" s="11"/>
      <c r="K83" s="11"/>
    </row>
    <row r="84" spans="1:11" ht="17.45" customHeight="1">
      <c r="A84" s="573" t="s">
        <v>123</v>
      </c>
      <c r="B84" s="573"/>
      <c r="C84" s="573"/>
      <c r="D84" s="573"/>
      <c r="E84" s="573"/>
      <c r="F84" s="573"/>
      <c r="G84" s="573"/>
      <c r="H84" s="573"/>
      <c r="I84" s="573"/>
      <c r="J84" s="573"/>
      <c r="K84" s="573"/>
    </row>
    <row r="85" spans="1:11" ht="54.75" customHeight="1">
      <c r="A85" s="576" t="s">
        <v>308</v>
      </c>
      <c r="B85" s="576"/>
      <c r="C85" s="576"/>
      <c r="D85" s="576"/>
      <c r="E85" s="576"/>
      <c r="F85" s="576"/>
      <c r="G85" s="576"/>
      <c r="H85" s="576"/>
      <c r="I85" s="576"/>
      <c r="J85" s="576"/>
      <c r="K85" s="576"/>
    </row>
    <row r="86" spans="1:11" ht="13.9" customHeight="1">
      <c r="A86" s="577" t="s">
        <v>125</v>
      </c>
      <c r="B86" s="577"/>
      <c r="C86" s="577"/>
      <c r="D86" s="577"/>
      <c r="E86" s="577"/>
      <c r="F86" s="577"/>
      <c r="G86" s="577"/>
      <c r="H86" s="577"/>
      <c r="I86" s="577"/>
      <c r="J86" s="577"/>
      <c r="K86" s="577"/>
    </row>
    <row r="87" spans="1:11" ht="30.4" customHeight="1">
      <c r="A87" s="578" t="s">
        <v>126</v>
      </c>
      <c r="B87" s="578"/>
      <c r="C87" s="578"/>
      <c r="D87" s="578"/>
      <c r="E87" s="578"/>
      <c r="F87" s="578"/>
      <c r="G87" s="578"/>
      <c r="H87" s="578"/>
      <c r="I87" s="578"/>
      <c r="J87" s="578"/>
      <c r="K87" s="578"/>
    </row>
    <row r="88" spans="1:11" ht="15" customHeight="1">
      <c r="A88" s="583" t="s">
        <v>143</v>
      </c>
      <c r="B88" s="570"/>
      <c r="C88" s="570"/>
      <c r="D88" s="570"/>
      <c r="E88" s="570"/>
      <c r="F88" s="570"/>
      <c r="G88" s="570"/>
      <c r="H88" s="570"/>
      <c r="I88" s="570"/>
      <c r="J88" s="570"/>
      <c r="K88" s="570"/>
    </row>
    <row r="89" spans="1:11" ht="72">
      <c r="A89" s="1" t="s">
        <v>44</v>
      </c>
      <c r="B89" s="1" t="s">
        <v>9</v>
      </c>
      <c r="C89" s="14" t="s">
        <v>127</v>
      </c>
      <c r="D89" s="14" t="s">
        <v>128</v>
      </c>
      <c r="E89" s="14" t="s">
        <v>129</v>
      </c>
      <c r="F89" s="14" t="s">
        <v>102</v>
      </c>
      <c r="G89" s="14" t="s">
        <v>130</v>
      </c>
      <c r="H89" s="14" t="s">
        <v>131</v>
      </c>
    </row>
    <row r="90" spans="1:11" ht="15">
      <c r="A90" s="1" t="s">
        <v>6</v>
      </c>
      <c r="B90" s="1" t="s">
        <v>19</v>
      </c>
      <c r="C90" s="1" t="s">
        <v>29</v>
      </c>
      <c r="D90" s="1" t="s">
        <v>38</v>
      </c>
      <c r="E90" s="1" t="s">
        <v>37</v>
      </c>
      <c r="F90" s="1" t="s">
        <v>45</v>
      </c>
      <c r="G90" s="1" t="s">
        <v>36</v>
      </c>
      <c r="H90" s="1" t="s">
        <v>46</v>
      </c>
    </row>
    <row r="91" spans="1:11" ht="15">
      <c r="A91" s="1" t="s">
        <v>47</v>
      </c>
      <c r="B91" s="1" t="s">
        <v>48</v>
      </c>
      <c r="C91" s="1" t="s">
        <v>12</v>
      </c>
      <c r="D91" s="13"/>
      <c r="E91" s="13"/>
      <c r="F91" s="13">
        <f>E91-D91</f>
        <v>0</v>
      </c>
      <c r="G91" s="1" t="s">
        <v>12</v>
      </c>
      <c r="H91" s="1" t="s">
        <v>12</v>
      </c>
    </row>
    <row r="92" spans="1:11" ht="15">
      <c r="A92" s="1"/>
      <c r="B92" s="1" t="s">
        <v>49</v>
      </c>
      <c r="C92" s="1" t="s">
        <v>12</v>
      </c>
      <c r="D92" s="13"/>
      <c r="E92" s="13"/>
      <c r="F92" s="13">
        <f>E92-D92</f>
        <v>0</v>
      </c>
      <c r="G92" s="1" t="s">
        <v>12</v>
      </c>
      <c r="H92" s="1" t="s">
        <v>12</v>
      </c>
    </row>
    <row r="93" spans="1:11" ht="30">
      <c r="A93" s="1"/>
      <c r="B93" s="1" t="s">
        <v>50</v>
      </c>
      <c r="C93" s="1" t="s">
        <v>12</v>
      </c>
      <c r="D93" s="13"/>
      <c r="E93" s="13"/>
      <c r="F93" s="13">
        <f>E93-D93</f>
        <v>0</v>
      </c>
      <c r="G93" s="1" t="s">
        <v>12</v>
      </c>
      <c r="H93" s="1" t="s">
        <v>12</v>
      </c>
    </row>
    <row r="94" spans="1:11" ht="15">
      <c r="A94" s="1"/>
      <c r="B94" s="1" t="s">
        <v>51</v>
      </c>
      <c r="C94" s="1" t="s">
        <v>12</v>
      </c>
      <c r="D94" s="13"/>
      <c r="E94" s="13"/>
      <c r="F94" s="13"/>
      <c r="G94" s="1" t="s">
        <v>12</v>
      </c>
      <c r="H94" s="1" t="s">
        <v>12</v>
      </c>
    </row>
    <row r="95" spans="1:11" ht="15">
      <c r="A95" s="1"/>
      <c r="B95" s="1" t="s">
        <v>52</v>
      </c>
      <c r="C95" s="1" t="s">
        <v>12</v>
      </c>
      <c r="D95" s="1"/>
      <c r="E95" s="1"/>
      <c r="F95" s="1"/>
      <c r="G95" s="1" t="s">
        <v>12</v>
      </c>
      <c r="H95" s="1" t="s">
        <v>12</v>
      </c>
    </row>
    <row r="96" spans="1:11">
      <c r="A96" s="579" t="s">
        <v>155</v>
      </c>
      <c r="B96" s="551"/>
      <c r="C96" s="551"/>
      <c r="D96" s="551"/>
      <c r="E96" s="551"/>
      <c r="F96" s="551"/>
      <c r="G96" s="551"/>
      <c r="H96" s="551"/>
    </row>
    <row r="97" spans="1:11" ht="15">
      <c r="A97" s="1" t="s">
        <v>19</v>
      </c>
      <c r="B97" s="1" t="s">
        <v>54</v>
      </c>
      <c r="C97" s="1" t="s">
        <v>12</v>
      </c>
      <c r="D97" s="13"/>
      <c r="E97" s="13"/>
      <c r="F97" s="13">
        <f>E97-D97</f>
        <v>0</v>
      </c>
      <c r="G97" s="1" t="s">
        <v>12</v>
      </c>
      <c r="H97" s="1" t="s">
        <v>12</v>
      </c>
    </row>
    <row r="98" spans="1:11">
      <c r="A98" s="579" t="s">
        <v>156</v>
      </c>
      <c r="B98" s="551"/>
      <c r="C98" s="551"/>
      <c r="D98" s="551"/>
      <c r="E98" s="551"/>
      <c r="F98" s="551"/>
      <c r="G98" s="551"/>
      <c r="H98" s="551"/>
    </row>
    <row r="99" spans="1:11">
      <c r="A99" s="551" t="s">
        <v>56</v>
      </c>
      <c r="B99" s="551"/>
      <c r="C99" s="551"/>
      <c r="D99" s="551"/>
      <c r="E99" s="551"/>
      <c r="F99" s="551"/>
      <c r="G99" s="551"/>
      <c r="H99" s="551"/>
    </row>
    <row r="100" spans="1:11" ht="15">
      <c r="A100" s="1" t="s">
        <v>21</v>
      </c>
      <c r="B100" s="1" t="s">
        <v>57</v>
      </c>
      <c r="C100" s="1"/>
      <c r="D100" s="1"/>
      <c r="E100" s="1"/>
      <c r="F100" s="1"/>
      <c r="G100" s="1"/>
      <c r="H100" s="1"/>
    </row>
    <row r="101" spans="1:11" ht="15">
      <c r="A101" s="1"/>
      <c r="B101" s="1" t="s">
        <v>58</v>
      </c>
      <c r="C101" s="1"/>
      <c r="D101" s="13"/>
      <c r="E101" s="13"/>
      <c r="F101" s="13">
        <f>E101-D101</f>
        <v>0</v>
      </c>
      <c r="G101" s="13"/>
      <c r="H101" s="1"/>
    </row>
    <row r="102" spans="1:11" ht="13.5" thickBot="1">
      <c r="A102" s="556" t="s">
        <v>59</v>
      </c>
      <c r="B102" s="557"/>
      <c r="C102" s="557"/>
      <c r="D102" s="557"/>
      <c r="E102" s="557"/>
      <c r="F102" s="557"/>
      <c r="G102" s="557"/>
      <c r="H102" s="558"/>
    </row>
    <row r="103" spans="1:11" ht="30">
      <c r="A103" s="1"/>
      <c r="B103" s="12" t="s">
        <v>157</v>
      </c>
      <c r="C103" s="1"/>
      <c r="D103" s="13"/>
      <c r="E103" s="13"/>
      <c r="F103" s="13">
        <f>E103-D103</f>
        <v>0</v>
      </c>
      <c r="G103" s="13"/>
      <c r="H103" s="1"/>
    </row>
    <row r="104" spans="1:11" ht="30">
      <c r="A104" s="1"/>
      <c r="B104" s="1" t="s">
        <v>61</v>
      </c>
      <c r="C104" s="1"/>
      <c r="D104" s="1"/>
      <c r="E104" s="1"/>
      <c r="F104" s="1"/>
      <c r="G104" s="1"/>
      <c r="H104" s="1"/>
    </row>
    <row r="105" spans="1:11" ht="30">
      <c r="A105" s="1" t="s">
        <v>22</v>
      </c>
      <c r="B105" s="1" t="s">
        <v>62</v>
      </c>
      <c r="C105" s="1" t="s">
        <v>12</v>
      </c>
      <c r="D105" s="1"/>
      <c r="E105" s="1"/>
      <c r="F105" s="1"/>
      <c r="G105" s="1" t="s">
        <v>12</v>
      </c>
      <c r="H105" s="1" t="s">
        <v>12</v>
      </c>
    </row>
    <row r="106" spans="1:11" ht="22.9" customHeight="1">
      <c r="A106" s="554" t="s">
        <v>132</v>
      </c>
      <c r="B106" s="554"/>
      <c r="C106" s="554"/>
      <c r="D106" s="554"/>
      <c r="E106" s="554"/>
      <c r="F106" s="554"/>
      <c r="G106" s="554"/>
      <c r="H106" s="554"/>
      <c r="I106" s="554"/>
      <c r="J106" s="554"/>
      <c r="K106" s="554"/>
    </row>
    <row r="107" spans="1:11" ht="34.15" customHeight="1">
      <c r="A107" s="555" t="s">
        <v>309</v>
      </c>
      <c r="B107" s="555"/>
      <c r="C107" s="555"/>
      <c r="D107" s="555"/>
      <c r="E107" s="555"/>
      <c r="F107" s="555"/>
      <c r="G107" s="555"/>
      <c r="H107" s="555"/>
      <c r="I107" s="555"/>
      <c r="J107" s="555"/>
      <c r="K107" s="555"/>
    </row>
    <row r="108" spans="1:11" ht="18" customHeight="1">
      <c r="A108" s="555" t="s">
        <v>133</v>
      </c>
      <c r="B108" s="559"/>
      <c r="C108" s="559"/>
      <c r="D108" s="559"/>
      <c r="E108" s="559"/>
      <c r="F108" s="559"/>
      <c r="G108" s="559"/>
      <c r="H108" s="559"/>
      <c r="I108" s="559"/>
      <c r="J108" s="559"/>
      <c r="K108" s="559"/>
    </row>
    <row r="109" spans="1:11" ht="39" customHeight="1">
      <c r="A109" s="560" t="s">
        <v>488</v>
      </c>
      <c r="B109" s="561"/>
      <c r="C109" s="561"/>
      <c r="D109" s="561"/>
      <c r="E109" s="561"/>
      <c r="F109" s="561"/>
      <c r="G109" s="561"/>
      <c r="H109" s="561"/>
      <c r="I109" s="561"/>
      <c r="J109" s="561"/>
      <c r="K109" s="561"/>
    </row>
    <row r="110" spans="1:11" ht="26.25" customHeight="1">
      <c r="A110" s="555" t="s">
        <v>249</v>
      </c>
      <c r="B110" s="555"/>
      <c r="C110" s="555"/>
      <c r="D110" s="555"/>
      <c r="E110" s="555"/>
      <c r="F110" s="555"/>
      <c r="G110" s="555"/>
      <c r="H110" s="555"/>
      <c r="I110" s="555"/>
      <c r="J110" s="555"/>
      <c r="K110" s="555"/>
    </row>
    <row r="111" spans="1:11" ht="30.6" customHeight="1">
      <c r="A111" s="555" t="s">
        <v>250</v>
      </c>
      <c r="B111" s="555"/>
      <c r="C111" s="555"/>
      <c r="D111" s="555"/>
      <c r="E111" s="555"/>
      <c r="F111" s="555"/>
      <c r="G111" s="555"/>
      <c r="H111" s="555"/>
      <c r="I111" s="555"/>
      <c r="J111" s="555"/>
      <c r="K111" s="555"/>
    </row>
    <row r="112" spans="1:11" ht="21" customHeight="1">
      <c r="A112" s="555" t="s">
        <v>162</v>
      </c>
      <c r="B112" s="555"/>
      <c r="C112" s="555"/>
      <c r="D112" s="555"/>
      <c r="E112" s="555"/>
      <c r="F112" s="555"/>
      <c r="G112" s="555"/>
      <c r="H112" s="555"/>
      <c r="I112" s="555"/>
      <c r="J112" s="555"/>
      <c r="K112" s="555"/>
    </row>
    <row r="113" spans="2:7" ht="59.85" customHeight="1">
      <c r="B113" s="24" t="s">
        <v>495</v>
      </c>
      <c r="C113" s="24"/>
      <c r="D113" s="24"/>
      <c r="E113" s="552" t="s">
        <v>496</v>
      </c>
      <c r="F113" s="552"/>
      <c r="G113" s="552"/>
    </row>
  </sheetData>
  <mergeCells count="75">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1:A42"/>
    <mergeCell ref="B41:B42"/>
    <mergeCell ref="C41:E41"/>
    <mergeCell ref="F41:H41"/>
    <mergeCell ref="I41:K41"/>
    <mergeCell ref="A17:K17"/>
    <mergeCell ref="A20:K20"/>
    <mergeCell ref="A26:E26"/>
    <mergeCell ref="A33:E33"/>
    <mergeCell ref="A39:K39"/>
    <mergeCell ref="C43:E43"/>
    <mergeCell ref="F43:H43"/>
    <mergeCell ref="I43:K43"/>
    <mergeCell ref="A45:K45"/>
    <mergeCell ref="C46:E46"/>
    <mergeCell ref="F46:H46"/>
    <mergeCell ref="I46:K46"/>
    <mergeCell ref="A51:K51"/>
    <mergeCell ref="C52:E52"/>
    <mergeCell ref="F52:H52"/>
    <mergeCell ref="I52:K52"/>
    <mergeCell ref="A57:K57"/>
    <mergeCell ref="C55:E55"/>
    <mergeCell ref="F55:H55"/>
    <mergeCell ref="I55:K55"/>
    <mergeCell ref="A66:K66"/>
    <mergeCell ref="A58:K58"/>
    <mergeCell ref="A59:K59"/>
    <mergeCell ref="A60:K60"/>
    <mergeCell ref="A61:K61"/>
    <mergeCell ref="A62:K62"/>
    <mergeCell ref="A63:A64"/>
    <mergeCell ref="B63:B64"/>
    <mergeCell ref="C63:E63"/>
    <mergeCell ref="F63:H63"/>
    <mergeCell ref="I63:K63"/>
    <mergeCell ref="A102:H102"/>
    <mergeCell ref="A67:K67"/>
    <mergeCell ref="A70:K70"/>
    <mergeCell ref="A71:K71"/>
    <mergeCell ref="A84:K84"/>
    <mergeCell ref="A85:K85"/>
    <mergeCell ref="A86:K86"/>
    <mergeCell ref="A87:K87"/>
    <mergeCell ref="A88:K88"/>
    <mergeCell ref="A96:H96"/>
    <mergeCell ref="A98:H98"/>
    <mergeCell ref="A99:H99"/>
    <mergeCell ref="C82:E82"/>
    <mergeCell ref="F82:H82"/>
    <mergeCell ref="I82:K82"/>
    <mergeCell ref="A112:K112"/>
    <mergeCell ref="E113:G113"/>
    <mergeCell ref="A106:K106"/>
    <mergeCell ref="A107:K107"/>
    <mergeCell ref="A108:K108"/>
    <mergeCell ref="A109:K109"/>
    <mergeCell ref="A110:K110"/>
    <mergeCell ref="A111:K111"/>
  </mergeCells>
  <pageMargins left="0.70866141732283472" right="0.70866141732283472" top="0.74803149606299213" bottom="0.74803149606299213" header="0.31496062992125984" footer="0.31496062992125984"/>
  <pageSetup paperSize="9" scale="74" fitToHeight="4" orientation="landscape" r:id="rId1"/>
  <rowBreaks count="3" manualBreakCount="3">
    <brk id="38" max="16383" man="1"/>
    <brk id="71" max="16383" man="1"/>
    <brk id="105" max="16383" man="1"/>
  </rowBreaks>
</worksheet>
</file>

<file path=xl/worksheets/sheet16.xml><?xml version="1.0" encoding="utf-8"?>
<worksheet xmlns="http://schemas.openxmlformats.org/spreadsheetml/2006/main" xmlns:r="http://schemas.openxmlformats.org/officeDocument/2006/relationships">
  <dimension ref="A1:K128"/>
  <sheetViews>
    <sheetView view="pageBreakPreview" zoomScaleNormal="85" zoomScaleSheetLayoutView="100" workbookViewId="0">
      <selection activeCell="C8" sqref="C8"/>
    </sheetView>
  </sheetViews>
  <sheetFormatPr defaultColWidth="34" defaultRowHeight="12.75"/>
  <cols>
    <col min="1" max="1" width="5.42578125" style="2" customWidth="1"/>
    <col min="2" max="2" width="34" style="2"/>
    <col min="3" max="3" width="10.5703125" style="2" customWidth="1"/>
    <col min="4" max="6" width="9.42578125" style="2" customWidth="1"/>
    <col min="7" max="7" width="9.28515625" style="2" customWidth="1"/>
    <col min="8"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ustomHeight="1">
      <c r="A3" s="563" t="s">
        <v>282</v>
      </c>
      <c r="B3" s="563"/>
      <c r="C3" s="563"/>
      <c r="D3" s="563"/>
      <c r="E3" s="563"/>
      <c r="F3" s="563"/>
      <c r="G3" s="563"/>
      <c r="H3" s="563"/>
      <c r="I3" s="563"/>
      <c r="J3" s="563"/>
      <c r="K3" s="563"/>
    </row>
    <row r="4" spans="1:11" ht="17.45" customHeight="1">
      <c r="A4" s="3" t="s">
        <v>65</v>
      </c>
      <c r="B4" s="3" t="s">
        <v>66</v>
      </c>
      <c r="C4" s="3"/>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3" t="s">
        <v>70</v>
      </c>
      <c r="B6" s="3" t="s">
        <v>71</v>
      </c>
      <c r="C6" s="3"/>
      <c r="D6" s="564" t="s">
        <v>67</v>
      </c>
      <c r="E6" s="564"/>
      <c r="F6" s="564"/>
      <c r="G6" s="564"/>
      <c r="H6" s="564"/>
      <c r="I6" s="564"/>
      <c r="J6" s="564"/>
      <c r="K6" s="564"/>
    </row>
    <row r="7" spans="1:11" ht="18" customHeight="1">
      <c r="B7" s="4" t="s">
        <v>68</v>
      </c>
      <c r="D7" s="565" t="s">
        <v>72</v>
      </c>
      <c r="E7" s="565"/>
      <c r="F7" s="565"/>
      <c r="G7" s="565"/>
      <c r="H7" s="565"/>
      <c r="I7" s="565"/>
      <c r="J7" s="565"/>
      <c r="K7" s="565"/>
    </row>
    <row r="8" spans="1:11" s="3" customFormat="1" ht="40.5" customHeight="1">
      <c r="A8" s="3" t="s">
        <v>73</v>
      </c>
      <c r="B8" s="3" t="s">
        <v>251</v>
      </c>
      <c r="C8" s="3">
        <v>1040</v>
      </c>
      <c r="D8" s="936" t="s">
        <v>252</v>
      </c>
      <c r="E8" s="936"/>
      <c r="F8" s="936"/>
      <c r="G8" s="936"/>
      <c r="H8" s="936"/>
      <c r="I8" s="936"/>
      <c r="J8" s="936"/>
      <c r="K8" s="936"/>
    </row>
    <row r="9" spans="1:11" s="4" customFormat="1" ht="18.75">
      <c r="A9" s="3"/>
      <c r="B9" s="4" t="s">
        <v>68</v>
      </c>
      <c r="C9" s="5" t="s">
        <v>77</v>
      </c>
    </row>
    <row r="10" spans="1:11" s="4" customFormat="1" ht="24.6" customHeight="1">
      <c r="A10" s="3" t="s">
        <v>78</v>
      </c>
      <c r="B10" s="3" t="s">
        <v>79</v>
      </c>
      <c r="C10" s="566" t="s">
        <v>310</v>
      </c>
      <c r="D10" s="566"/>
      <c r="E10" s="566"/>
      <c r="F10" s="566"/>
      <c r="G10" s="566"/>
      <c r="H10" s="566"/>
      <c r="I10" s="566"/>
      <c r="J10" s="566"/>
      <c r="K10" s="566"/>
    </row>
    <row r="11" spans="1:11" s="4" customFormat="1" ht="16.899999999999999" customHeight="1">
      <c r="A11" s="3"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88</v>
      </c>
      <c r="H14" s="7" t="s">
        <v>87</v>
      </c>
      <c r="I14" s="7" t="s">
        <v>89</v>
      </c>
      <c r="J14" s="7" t="s">
        <v>90</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9" t="s">
        <v>6</v>
      </c>
      <c r="B16" s="10" t="s">
        <v>142</v>
      </c>
      <c r="C16" s="11">
        <v>42.234000000000002</v>
      </c>
      <c r="D16" s="11"/>
      <c r="E16" s="11">
        <f>C16+D16</f>
        <v>42.234000000000002</v>
      </c>
      <c r="F16" s="11">
        <v>42.232999999999997</v>
      </c>
      <c r="G16" s="11">
        <v>0</v>
      </c>
      <c r="H16" s="11">
        <f>F16+G16</f>
        <v>42.232999999999997</v>
      </c>
      <c r="I16" s="11">
        <f>C16-F16</f>
        <v>1.0000000000047748E-3</v>
      </c>
      <c r="J16" s="11">
        <f>D16-G16</f>
        <v>0</v>
      </c>
      <c r="K16" s="11">
        <f>I16+J16</f>
        <v>1.0000000000047748E-3</v>
      </c>
    </row>
    <row r="17" spans="1:11" ht="36" customHeight="1">
      <c r="A17" s="568" t="s">
        <v>170</v>
      </c>
      <c r="B17" s="569"/>
      <c r="C17" s="569"/>
      <c r="D17" s="569"/>
      <c r="E17" s="569"/>
      <c r="F17" s="569"/>
      <c r="G17" s="569"/>
      <c r="H17" s="569"/>
      <c r="I17" s="569"/>
      <c r="J17" s="569"/>
      <c r="K17" s="569"/>
    </row>
    <row r="18" spans="1:11" ht="15.75">
      <c r="A18" s="1"/>
      <c r="B18" s="1" t="s">
        <v>7</v>
      </c>
      <c r="C18" s="1"/>
      <c r="D18" s="1"/>
      <c r="E18" s="1"/>
      <c r="F18" s="1"/>
      <c r="G18" s="1"/>
      <c r="H18" s="1"/>
      <c r="I18" s="1"/>
      <c r="J18" s="1"/>
      <c r="K18" s="1"/>
    </row>
    <row r="19" spans="1:11" ht="72.75" customHeight="1">
      <c r="A19" s="9">
        <v>1</v>
      </c>
      <c r="B19" s="12" t="s">
        <v>312</v>
      </c>
      <c r="C19" s="30">
        <v>33.234000000000002</v>
      </c>
      <c r="D19" s="30"/>
      <c r="E19" s="21">
        <f>C19+D19</f>
        <v>33.234000000000002</v>
      </c>
      <c r="F19" s="30">
        <v>33.232999999999997</v>
      </c>
      <c r="G19" s="30"/>
      <c r="H19" s="21">
        <f>F19+G19</f>
        <v>33.232999999999997</v>
      </c>
      <c r="I19" s="21">
        <f>C19-F19</f>
        <v>1.0000000000047748E-3</v>
      </c>
      <c r="J19" s="21">
        <f>D19-G19</f>
        <v>0</v>
      </c>
      <c r="K19" s="21">
        <f>I19+J19</f>
        <v>1.0000000000047748E-3</v>
      </c>
    </row>
    <row r="20" spans="1:11" ht="92.25" customHeight="1">
      <c r="A20" s="9">
        <v>2</v>
      </c>
      <c r="B20" s="12" t="s">
        <v>313</v>
      </c>
      <c r="C20" s="30">
        <v>9</v>
      </c>
      <c r="D20" s="30"/>
      <c r="E20" s="21">
        <f>C20+D20</f>
        <v>9</v>
      </c>
      <c r="F20" s="30">
        <v>9</v>
      </c>
      <c r="G20" s="30"/>
      <c r="H20" s="21">
        <f>F20+G20</f>
        <v>9</v>
      </c>
      <c r="I20" s="21">
        <f>C20-F20</f>
        <v>0</v>
      </c>
      <c r="J20" s="21">
        <f>D20-G20</f>
        <v>0</v>
      </c>
      <c r="K20" s="21">
        <f>I20+J20</f>
        <v>0</v>
      </c>
    </row>
    <row r="21" spans="1:11" ht="21.6" customHeight="1">
      <c r="A21" s="568" t="s">
        <v>103</v>
      </c>
      <c r="B21" s="569"/>
      <c r="C21" s="569"/>
      <c r="D21" s="569"/>
      <c r="E21" s="569"/>
      <c r="F21" s="569"/>
      <c r="G21" s="569"/>
      <c r="H21" s="569"/>
      <c r="I21" s="569"/>
      <c r="J21" s="569"/>
      <c r="K21" s="569"/>
    </row>
    <row r="22" spans="1:11" ht="36">
      <c r="A22" s="1" t="s">
        <v>8</v>
      </c>
      <c r="B22" s="1" t="s">
        <v>9</v>
      </c>
      <c r="C22" s="14" t="s">
        <v>100</v>
      </c>
      <c r="D22" s="14" t="s">
        <v>101</v>
      </c>
      <c r="E22" s="14" t="s">
        <v>102</v>
      </c>
    </row>
    <row r="23" spans="1:11" ht="15">
      <c r="A23" s="1" t="s">
        <v>6</v>
      </c>
      <c r="B23" s="1" t="s">
        <v>11</v>
      </c>
      <c r="C23" s="1" t="s">
        <v>12</v>
      </c>
      <c r="D23" s="1"/>
      <c r="E23" s="1" t="s">
        <v>12</v>
      </c>
    </row>
    <row r="24" spans="1:11" ht="15">
      <c r="A24" s="1"/>
      <c r="B24" s="1" t="s">
        <v>13</v>
      </c>
      <c r="C24" s="1"/>
      <c r="D24" s="1"/>
      <c r="E24" s="1"/>
    </row>
    <row r="25" spans="1:11" ht="15">
      <c r="A25" s="1" t="s">
        <v>14</v>
      </c>
      <c r="B25" s="1" t="s">
        <v>15</v>
      </c>
      <c r="C25" s="1" t="s">
        <v>12</v>
      </c>
      <c r="D25" s="1"/>
      <c r="E25" s="1" t="s">
        <v>12</v>
      </c>
    </row>
    <row r="26" spans="1:11" ht="15">
      <c r="A26" s="1" t="s">
        <v>16</v>
      </c>
      <c r="B26" s="1" t="s">
        <v>17</v>
      </c>
      <c r="C26" s="1" t="s">
        <v>12</v>
      </c>
      <c r="D26" s="1"/>
      <c r="E26" s="1" t="s">
        <v>12</v>
      </c>
    </row>
    <row r="27" spans="1:11">
      <c r="A27" s="551" t="s">
        <v>18</v>
      </c>
      <c r="B27" s="551"/>
      <c r="C27" s="551"/>
      <c r="D27" s="551"/>
      <c r="E27" s="551"/>
    </row>
    <row r="28" spans="1:11" ht="15">
      <c r="A28" s="1" t="s">
        <v>19</v>
      </c>
      <c r="B28" s="1" t="s">
        <v>20</v>
      </c>
      <c r="C28" s="11"/>
      <c r="D28" s="11"/>
      <c r="E28" s="11">
        <f>SUM(E30:E33)</f>
        <v>0</v>
      </c>
    </row>
    <row r="29" spans="1:11" ht="15">
      <c r="A29" s="1"/>
      <c r="B29" s="1" t="s">
        <v>13</v>
      </c>
      <c r="C29" s="11"/>
      <c r="D29" s="11"/>
      <c r="E29" s="11"/>
    </row>
    <row r="30" spans="1:11" ht="15">
      <c r="A30" s="1" t="s">
        <v>21</v>
      </c>
      <c r="B30" s="1" t="s">
        <v>15</v>
      </c>
      <c r="C30" s="11"/>
      <c r="D30" s="11"/>
      <c r="E30" s="11">
        <f>C30-D30</f>
        <v>0</v>
      </c>
    </row>
    <row r="31" spans="1:11" ht="15">
      <c r="A31" s="1" t="s">
        <v>22</v>
      </c>
      <c r="B31" s="1" t="s">
        <v>23</v>
      </c>
      <c r="C31" s="11"/>
      <c r="D31" s="11"/>
      <c r="E31" s="11">
        <f>C31-D31</f>
        <v>0</v>
      </c>
    </row>
    <row r="32" spans="1:11" ht="15">
      <c r="A32" s="1" t="s">
        <v>24</v>
      </c>
      <c r="B32" s="1" t="s">
        <v>25</v>
      </c>
      <c r="C32" s="11"/>
      <c r="D32" s="11"/>
      <c r="E32" s="11">
        <f>C32-D32</f>
        <v>0</v>
      </c>
    </row>
    <row r="33" spans="1:11" ht="15">
      <c r="A33" s="1" t="s">
        <v>26</v>
      </c>
      <c r="B33" s="1" t="s">
        <v>27</v>
      </c>
      <c r="C33" s="11"/>
      <c r="D33" s="11"/>
      <c r="E33" s="11">
        <f>C33-D33</f>
        <v>0</v>
      </c>
    </row>
    <row r="34" spans="1:11">
      <c r="A34" s="551" t="s">
        <v>28</v>
      </c>
      <c r="B34" s="551"/>
      <c r="C34" s="551"/>
      <c r="D34" s="551"/>
      <c r="E34" s="551"/>
    </row>
    <row r="35" spans="1:11" ht="15">
      <c r="A35" s="1" t="s">
        <v>29</v>
      </c>
      <c r="B35" s="1" t="s">
        <v>30</v>
      </c>
      <c r="C35" s="1" t="s">
        <v>12</v>
      </c>
      <c r="D35" s="1"/>
      <c r="E35" s="1"/>
    </row>
    <row r="36" spans="1:11" ht="15">
      <c r="A36" s="1"/>
      <c r="B36" s="1" t="s">
        <v>13</v>
      </c>
      <c r="C36" s="1"/>
      <c r="D36" s="1"/>
      <c r="E36" s="1"/>
    </row>
    <row r="37" spans="1:11" ht="15">
      <c r="A37" s="1" t="s">
        <v>31</v>
      </c>
      <c r="B37" s="1" t="s">
        <v>15</v>
      </c>
      <c r="C37" s="1" t="s">
        <v>12</v>
      </c>
      <c r="D37" s="1"/>
      <c r="E37" s="1"/>
    </row>
    <row r="38" spans="1:11" ht="15">
      <c r="A38" s="1" t="s">
        <v>32</v>
      </c>
      <c r="B38" s="1" t="s">
        <v>27</v>
      </c>
      <c r="C38" s="1" t="s">
        <v>12</v>
      </c>
      <c r="D38" s="1"/>
      <c r="E38" s="1"/>
    </row>
    <row r="40" spans="1:11" ht="16.149999999999999" customHeight="1">
      <c r="A40" s="568" t="s">
        <v>104</v>
      </c>
      <c r="B40" s="569"/>
      <c r="C40" s="569"/>
      <c r="D40" s="569"/>
      <c r="E40" s="569"/>
      <c r="F40" s="569"/>
      <c r="G40" s="569"/>
      <c r="H40" s="569"/>
      <c r="I40" s="569"/>
      <c r="J40" s="569"/>
      <c r="K40" s="569"/>
    </row>
    <row r="42" spans="1:11">
      <c r="A42" s="551" t="s">
        <v>8</v>
      </c>
      <c r="B42" s="551" t="s">
        <v>9</v>
      </c>
      <c r="C42" s="551" t="s">
        <v>33</v>
      </c>
      <c r="D42" s="551"/>
      <c r="E42" s="551"/>
      <c r="F42" s="551" t="s">
        <v>34</v>
      </c>
      <c r="G42" s="551"/>
      <c r="H42" s="551"/>
      <c r="I42" s="551" t="s">
        <v>10</v>
      </c>
      <c r="J42" s="551"/>
      <c r="K42" s="551"/>
    </row>
    <row r="43" spans="1:11" ht="22.9" customHeight="1">
      <c r="A43" s="551"/>
      <c r="B43" s="551"/>
      <c r="C43" s="7" t="s">
        <v>203</v>
      </c>
      <c r="D43" s="7" t="s">
        <v>141</v>
      </c>
      <c r="E43" s="7" t="s">
        <v>87</v>
      </c>
      <c r="F43" s="7" t="s">
        <v>203</v>
      </c>
      <c r="G43" s="7" t="s">
        <v>141</v>
      </c>
      <c r="H43" s="7" t="s">
        <v>87</v>
      </c>
      <c r="I43" s="7" t="s">
        <v>203</v>
      </c>
      <c r="J43" s="7" t="s">
        <v>141</v>
      </c>
      <c r="K43" s="7" t="s">
        <v>87</v>
      </c>
    </row>
    <row r="44" spans="1:11" s="16" customFormat="1" ht="14.25">
      <c r="A44" s="15" t="s">
        <v>105</v>
      </c>
      <c r="B44" s="15" t="s">
        <v>106</v>
      </c>
      <c r="C44" s="549"/>
      <c r="D44" s="549"/>
      <c r="E44" s="549"/>
      <c r="F44" s="549"/>
      <c r="G44" s="549"/>
      <c r="H44" s="549"/>
      <c r="I44" s="549"/>
      <c r="J44" s="549"/>
      <c r="K44" s="549"/>
    </row>
    <row r="45" spans="1:11" ht="42" customHeight="1">
      <c r="A45" s="1"/>
      <c r="B45" s="31" t="s">
        <v>314</v>
      </c>
      <c r="C45" s="11">
        <v>33234</v>
      </c>
      <c r="D45" s="11"/>
      <c r="E45" s="11">
        <f>C45+D45</f>
        <v>33234</v>
      </c>
      <c r="F45" s="11">
        <v>33233.03</v>
      </c>
      <c r="G45" s="11"/>
      <c r="H45" s="11">
        <f>F45+G45</f>
        <v>33233.03</v>
      </c>
      <c r="I45" s="11">
        <f t="shared" ref="I45:J48" si="0">F45-C45</f>
        <v>-0.97000000000116415</v>
      </c>
      <c r="J45" s="11">
        <f t="shared" si="0"/>
        <v>0</v>
      </c>
      <c r="K45" s="11">
        <f>I45+J45</f>
        <v>-0.97000000000116415</v>
      </c>
    </row>
    <row r="46" spans="1:11" ht="36">
      <c r="A46" s="1"/>
      <c r="B46" s="31" t="s">
        <v>315</v>
      </c>
      <c r="C46" s="11">
        <v>9000</v>
      </c>
      <c r="D46" s="11"/>
      <c r="E46" s="11">
        <f>C46+D46</f>
        <v>9000</v>
      </c>
      <c r="F46" s="11">
        <v>9000</v>
      </c>
      <c r="G46" s="11"/>
      <c r="H46" s="11">
        <f>F46+G46</f>
        <v>9000</v>
      </c>
      <c r="I46" s="11">
        <f t="shared" si="0"/>
        <v>0</v>
      </c>
      <c r="J46" s="11">
        <f t="shared" si="0"/>
        <v>0</v>
      </c>
      <c r="K46" s="11">
        <f>I46+J46</f>
        <v>0</v>
      </c>
    </row>
    <row r="47" spans="1:11" ht="36">
      <c r="A47" s="1"/>
      <c r="B47" s="31" t="s">
        <v>316</v>
      </c>
      <c r="C47" s="11">
        <v>6</v>
      </c>
      <c r="D47" s="11"/>
      <c r="E47" s="11">
        <f>C47+D47</f>
        <v>6</v>
      </c>
      <c r="F47" s="11">
        <v>6</v>
      </c>
      <c r="G47" s="11"/>
      <c r="H47" s="11">
        <f>F47+G47</f>
        <v>6</v>
      </c>
      <c r="I47" s="11">
        <f t="shared" si="0"/>
        <v>0</v>
      </c>
      <c r="J47" s="11">
        <f t="shared" si="0"/>
        <v>0</v>
      </c>
      <c r="K47" s="11">
        <f>I47+J47</f>
        <v>0</v>
      </c>
    </row>
    <row r="48" spans="1:11" ht="27" customHeight="1">
      <c r="A48" s="1"/>
      <c r="B48" s="31" t="s">
        <v>317</v>
      </c>
      <c r="C48" s="11">
        <v>3</v>
      </c>
      <c r="D48" s="11"/>
      <c r="E48" s="11">
        <f>C48+D48</f>
        <v>3</v>
      </c>
      <c r="F48" s="11">
        <v>3</v>
      </c>
      <c r="G48" s="11"/>
      <c r="H48" s="11">
        <f>F48+G48</f>
        <v>3</v>
      </c>
      <c r="I48" s="11">
        <f t="shared" si="0"/>
        <v>0</v>
      </c>
      <c r="J48" s="11">
        <f t="shared" si="0"/>
        <v>0</v>
      </c>
      <c r="K48" s="11">
        <f>I48+J48</f>
        <v>0</v>
      </c>
    </row>
    <row r="49" spans="1:11" ht="41.25" customHeight="1">
      <c r="A49" s="550" t="s">
        <v>260</v>
      </c>
      <c r="B49" s="549"/>
      <c r="C49" s="549"/>
      <c r="D49" s="549"/>
      <c r="E49" s="549"/>
      <c r="F49" s="549"/>
      <c r="G49" s="549"/>
      <c r="H49" s="549"/>
      <c r="I49" s="549"/>
      <c r="J49" s="549"/>
      <c r="K49" s="549"/>
    </row>
    <row r="50" spans="1:11" s="16" customFormat="1" ht="14.25">
      <c r="A50" s="15" t="s">
        <v>107</v>
      </c>
      <c r="B50" s="15" t="s">
        <v>108</v>
      </c>
      <c r="C50" s="549"/>
      <c r="D50" s="549"/>
      <c r="E50" s="549"/>
      <c r="F50" s="549"/>
      <c r="G50" s="549"/>
      <c r="H50" s="549"/>
      <c r="I50" s="549"/>
      <c r="J50" s="549"/>
      <c r="K50" s="549"/>
    </row>
    <row r="51" spans="1:11" ht="42.75" customHeight="1">
      <c r="A51" s="1"/>
      <c r="B51" s="26" t="s">
        <v>318</v>
      </c>
      <c r="C51" s="11">
        <v>1800</v>
      </c>
      <c r="D51" s="11"/>
      <c r="E51" s="11">
        <f>C51+D51</f>
        <v>1800</v>
      </c>
      <c r="F51" s="11">
        <v>1800</v>
      </c>
      <c r="G51" s="11"/>
      <c r="H51" s="11">
        <f>F51+G51</f>
        <v>1800</v>
      </c>
      <c r="I51" s="11">
        <f t="shared" ref="I51:J54" si="1">F51-C51</f>
        <v>0</v>
      </c>
      <c r="J51" s="11">
        <f t="shared" si="1"/>
        <v>0</v>
      </c>
      <c r="K51" s="11">
        <f>I51+J51</f>
        <v>0</v>
      </c>
    </row>
    <row r="52" spans="1:11" ht="18" customHeight="1">
      <c r="A52" s="1"/>
      <c r="B52" s="26" t="s">
        <v>255</v>
      </c>
      <c r="C52" s="11">
        <v>1535</v>
      </c>
      <c r="D52" s="11"/>
      <c r="E52" s="11">
        <f>C52+D52</f>
        <v>1535</v>
      </c>
      <c r="F52" s="11">
        <v>1535</v>
      </c>
      <c r="G52" s="11"/>
      <c r="H52" s="11">
        <f>F52+G52</f>
        <v>1535</v>
      </c>
      <c r="I52" s="11">
        <f t="shared" si="1"/>
        <v>0</v>
      </c>
      <c r="J52" s="11">
        <f t="shared" si="1"/>
        <v>0</v>
      </c>
      <c r="K52" s="11">
        <f>I52+J52</f>
        <v>0</v>
      </c>
    </row>
    <row r="53" spans="1:11" ht="38.25">
      <c r="A53" s="1"/>
      <c r="B53" s="26" t="s">
        <v>319</v>
      </c>
      <c r="C53" s="11">
        <v>1331</v>
      </c>
      <c r="D53" s="11"/>
      <c r="E53" s="11">
        <f>C53+D53</f>
        <v>1331</v>
      </c>
      <c r="F53" s="11">
        <v>1331</v>
      </c>
      <c r="G53" s="11"/>
      <c r="H53" s="11">
        <f>F53+G53</f>
        <v>1331</v>
      </c>
      <c r="I53" s="11">
        <f t="shared" si="1"/>
        <v>0</v>
      </c>
      <c r="J53" s="11">
        <f t="shared" si="1"/>
        <v>0</v>
      </c>
      <c r="K53" s="11">
        <f>I53+J53</f>
        <v>0</v>
      </c>
    </row>
    <row r="54" spans="1:11" ht="23.25" customHeight="1">
      <c r="A54" s="1"/>
      <c r="B54" s="26" t="s">
        <v>320</v>
      </c>
      <c r="C54" s="11">
        <v>1020</v>
      </c>
      <c r="D54" s="11"/>
      <c r="E54" s="11">
        <f>C54+D54</f>
        <v>1020</v>
      </c>
      <c r="F54" s="11">
        <v>1177</v>
      </c>
      <c r="G54" s="11"/>
      <c r="H54" s="11">
        <f>F54+G54</f>
        <v>1177</v>
      </c>
      <c r="I54" s="11">
        <f t="shared" si="1"/>
        <v>157</v>
      </c>
      <c r="J54" s="11">
        <f t="shared" si="1"/>
        <v>0</v>
      </c>
      <c r="K54" s="11">
        <f>I54+J54</f>
        <v>157</v>
      </c>
    </row>
    <row r="55" spans="1:11" ht="41.25" customHeight="1">
      <c r="A55" s="550" t="s">
        <v>492</v>
      </c>
      <c r="B55" s="549"/>
      <c r="C55" s="549"/>
      <c r="D55" s="549"/>
      <c r="E55" s="549"/>
      <c r="F55" s="549"/>
      <c r="G55" s="549"/>
      <c r="H55" s="549"/>
      <c r="I55" s="549"/>
      <c r="J55" s="549"/>
      <c r="K55" s="549"/>
    </row>
    <row r="56" spans="1:11" s="16" customFormat="1" ht="14.25">
      <c r="A56" s="15" t="s">
        <v>109</v>
      </c>
      <c r="B56" s="15" t="s">
        <v>110</v>
      </c>
      <c r="C56" s="549"/>
      <c r="D56" s="549"/>
      <c r="E56" s="549"/>
      <c r="F56" s="549"/>
      <c r="G56" s="549"/>
      <c r="H56" s="549"/>
      <c r="I56" s="549"/>
      <c r="J56" s="549"/>
      <c r="K56" s="549"/>
    </row>
    <row r="57" spans="1:11" ht="51">
      <c r="A57" s="1"/>
      <c r="B57" s="26" t="s">
        <v>321</v>
      </c>
      <c r="C57" s="11">
        <v>5539</v>
      </c>
      <c r="D57" s="11"/>
      <c r="E57" s="11">
        <f>C57+D57</f>
        <v>5539</v>
      </c>
      <c r="F57" s="11">
        <v>5539</v>
      </c>
      <c r="G57" s="11"/>
      <c r="H57" s="11">
        <f>F57+G57</f>
        <v>5539</v>
      </c>
      <c r="I57" s="11">
        <f>F57-C57</f>
        <v>0</v>
      </c>
      <c r="J57" s="11">
        <f>G57-D57</f>
        <v>0</v>
      </c>
      <c r="K57" s="11">
        <f>I57+J57</f>
        <v>0</v>
      </c>
    </row>
    <row r="58" spans="1:11" ht="51">
      <c r="A58" s="1"/>
      <c r="B58" s="26" t="s">
        <v>322</v>
      </c>
      <c r="C58" s="11">
        <v>3000</v>
      </c>
      <c r="D58" s="11"/>
      <c r="E58" s="11">
        <f>C58+D58</f>
        <v>3000</v>
      </c>
      <c r="F58" s="11">
        <v>3000</v>
      </c>
      <c r="G58" s="11"/>
      <c r="H58" s="11">
        <f>F58+G58</f>
        <v>3000</v>
      </c>
      <c r="I58" s="11">
        <f>F58-C58</f>
        <v>0</v>
      </c>
      <c r="J58" s="11">
        <f>G58-D58</f>
        <v>0</v>
      </c>
      <c r="K58" s="11">
        <f>I58+J58</f>
        <v>0</v>
      </c>
    </row>
    <row r="59" spans="1:11" ht="27" customHeight="1">
      <c r="A59" s="550" t="s">
        <v>323</v>
      </c>
      <c r="B59" s="551"/>
      <c r="C59" s="551"/>
      <c r="D59" s="551"/>
      <c r="E59" s="551"/>
      <c r="F59" s="551"/>
      <c r="G59" s="551"/>
      <c r="H59" s="551"/>
      <c r="I59" s="551"/>
      <c r="J59" s="551"/>
      <c r="K59" s="551"/>
    </row>
    <row r="60" spans="1:11" s="16" customFormat="1" ht="14.25">
      <c r="A60" s="15">
        <v>4</v>
      </c>
      <c r="B60" s="17" t="s">
        <v>166</v>
      </c>
      <c r="C60" s="549"/>
      <c r="D60" s="549"/>
      <c r="E60" s="549"/>
      <c r="F60" s="549"/>
      <c r="G60" s="549"/>
      <c r="H60" s="549"/>
      <c r="I60" s="549"/>
      <c r="J60" s="549"/>
      <c r="K60" s="549"/>
    </row>
    <row r="61" spans="1:11" ht="51">
      <c r="A61" s="1"/>
      <c r="B61" s="26" t="s">
        <v>259</v>
      </c>
      <c r="C61" s="11">
        <v>134.5</v>
      </c>
      <c r="D61" s="11"/>
      <c r="E61" s="11">
        <f>C61+D61</f>
        <v>134.5</v>
      </c>
      <c r="F61" s="11">
        <v>134.5</v>
      </c>
      <c r="G61" s="11"/>
      <c r="H61" s="11">
        <f>F61+G61</f>
        <v>134.5</v>
      </c>
      <c r="I61" s="11">
        <f>F61-C61</f>
        <v>0</v>
      </c>
      <c r="J61" s="11">
        <f>G61-D61</f>
        <v>0</v>
      </c>
      <c r="K61" s="11">
        <f>I61+J61</f>
        <v>0</v>
      </c>
    </row>
    <row r="62" spans="1:11" ht="28.9" customHeight="1">
      <c r="A62" s="550" t="s">
        <v>181</v>
      </c>
      <c r="B62" s="551"/>
      <c r="C62" s="551"/>
      <c r="D62" s="551"/>
      <c r="E62" s="551"/>
      <c r="F62" s="551"/>
      <c r="G62" s="551"/>
      <c r="H62" s="551"/>
      <c r="I62" s="551"/>
      <c r="J62" s="551"/>
      <c r="K62" s="551"/>
    </row>
    <row r="63" spans="1:11" ht="33" customHeight="1">
      <c r="A63" s="580" t="s">
        <v>118</v>
      </c>
      <c r="B63" s="581"/>
      <c r="C63" s="581"/>
      <c r="D63" s="581"/>
      <c r="E63" s="581"/>
      <c r="F63" s="581"/>
      <c r="G63" s="581"/>
      <c r="H63" s="581"/>
      <c r="I63" s="581"/>
      <c r="J63" s="581"/>
      <c r="K63" s="581"/>
    </row>
    <row r="64" spans="1:11" ht="14.45" customHeight="1">
      <c r="A64" s="578" t="s">
        <v>154</v>
      </c>
      <c r="B64" s="578"/>
      <c r="C64" s="578"/>
      <c r="D64" s="578"/>
      <c r="E64" s="578"/>
      <c r="F64" s="578"/>
      <c r="G64" s="578"/>
      <c r="H64" s="578"/>
      <c r="I64" s="578"/>
      <c r="J64" s="578"/>
      <c r="K64" s="578"/>
    </row>
    <row r="65" spans="1:11" ht="22.5" customHeight="1">
      <c r="A65" s="553" t="s">
        <v>119</v>
      </c>
      <c r="B65" s="553"/>
      <c r="C65" s="553"/>
      <c r="D65" s="553"/>
      <c r="E65" s="553"/>
      <c r="F65" s="553"/>
      <c r="G65" s="553"/>
      <c r="H65" s="553"/>
      <c r="I65" s="553"/>
      <c r="J65" s="553"/>
      <c r="K65" s="553"/>
    </row>
    <row r="66" spans="1:11" ht="21.75" customHeight="1">
      <c r="A66" s="578" t="s">
        <v>324</v>
      </c>
      <c r="B66" s="578"/>
      <c r="C66" s="578"/>
      <c r="D66" s="578"/>
      <c r="E66" s="578"/>
      <c r="F66" s="578"/>
      <c r="G66" s="578"/>
      <c r="H66" s="578"/>
      <c r="I66" s="578"/>
      <c r="J66" s="578"/>
      <c r="K66" s="578"/>
    </row>
    <row r="67" spans="1:11" ht="17.45" customHeight="1">
      <c r="A67" s="570" t="s">
        <v>39</v>
      </c>
      <c r="B67" s="570"/>
      <c r="C67" s="570"/>
      <c r="D67" s="570"/>
      <c r="E67" s="570"/>
      <c r="F67" s="570"/>
      <c r="G67" s="570"/>
      <c r="H67" s="570"/>
      <c r="I67" s="570"/>
      <c r="J67" s="570"/>
      <c r="K67" s="570"/>
    </row>
    <row r="68" spans="1:11" ht="28.35" customHeight="1">
      <c r="A68" s="551" t="s">
        <v>8</v>
      </c>
      <c r="B68" s="551" t="s">
        <v>9</v>
      </c>
      <c r="C68" s="571" t="s">
        <v>40</v>
      </c>
      <c r="D68" s="571"/>
      <c r="E68" s="571"/>
      <c r="F68" s="571" t="s">
        <v>41</v>
      </c>
      <c r="G68" s="571"/>
      <c r="H68" s="571"/>
      <c r="I68" s="572" t="s">
        <v>121</v>
      </c>
      <c r="J68" s="571"/>
      <c r="K68" s="571"/>
    </row>
    <row r="69" spans="1:11" s="8" customFormat="1" ht="20.45" customHeight="1">
      <c r="A69" s="551"/>
      <c r="B69" s="551"/>
      <c r="C69" s="7" t="s">
        <v>85</v>
      </c>
      <c r="D69" s="7" t="s">
        <v>86</v>
      </c>
      <c r="E69" s="7" t="s">
        <v>87</v>
      </c>
      <c r="F69" s="7" t="s">
        <v>85</v>
      </c>
      <c r="G69" s="7" t="s">
        <v>86</v>
      </c>
      <c r="H69" s="7" t="s">
        <v>87</v>
      </c>
      <c r="I69" s="7" t="s">
        <v>85</v>
      </c>
      <c r="J69" s="7" t="s">
        <v>86</v>
      </c>
      <c r="K69" s="7" t="s">
        <v>87</v>
      </c>
    </row>
    <row r="70" spans="1:11" ht="15">
      <c r="A70" s="1"/>
      <c r="B70" s="1" t="s">
        <v>42</v>
      </c>
      <c r="C70" s="21">
        <v>106.196</v>
      </c>
      <c r="D70" s="21">
        <v>7.4039999999999999</v>
      </c>
      <c r="E70" s="21">
        <f>C70+D70</f>
        <v>113.6</v>
      </c>
      <c r="F70" s="21">
        <v>42.232999999999997</v>
      </c>
      <c r="G70" s="21"/>
      <c r="H70" s="21">
        <f>F70+G70</f>
        <v>42.232999999999997</v>
      </c>
      <c r="I70" s="21">
        <f>F70/C70*100</f>
        <v>39.768917850013182</v>
      </c>
      <c r="J70" s="21">
        <f>G70/D70*100</f>
        <v>0</v>
      </c>
      <c r="K70" s="21">
        <f>I70</f>
        <v>39.768917850013182</v>
      </c>
    </row>
    <row r="71" spans="1:11" ht="28.9" customHeight="1">
      <c r="A71" s="574" t="s">
        <v>122</v>
      </c>
      <c r="B71" s="574"/>
      <c r="C71" s="574"/>
      <c r="D71" s="574"/>
      <c r="E71" s="574"/>
      <c r="F71" s="574"/>
      <c r="G71" s="574"/>
      <c r="H71" s="574"/>
      <c r="I71" s="574"/>
      <c r="J71" s="574"/>
      <c r="K71" s="574"/>
    </row>
    <row r="72" spans="1:11" ht="37.5" customHeight="1">
      <c r="A72" s="575" t="s">
        <v>493</v>
      </c>
      <c r="B72" s="575"/>
      <c r="C72" s="575"/>
      <c r="D72" s="575"/>
      <c r="E72" s="575"/>
      <c r="F72" s="575"/>
      <c r="G72" s="575"/>
      <c r="H72" s="575"/>
      <c r="I72" s="575"/>
      <c r="J72" s="575"/>
      <c r="K72" s="575"/>
    </row>
    <row r="73" spans="1:11" ht="15">
      <c r="A73" s="1"/>
      <c r="B73" s="1" t="s">
        <v>13</v>
      </c>
      <c r="C73" s="1"/>
      <c r="D73" s="1"/>
      <c r="E73" s="1"/>
      <c r="F73" s="19"/>
      <c r="G73" s="19"/>
      <c r="H73" s="19"/>
      <c r="I73" s="19"/>
      <c r="J73" s="19"/>
      <c r="K73" s="19"/>
    </row>
    <row r="74" spans="1:11" ht="60">
      <c r="A74" s="1"/>
      <c r="B74" s="12" t="s">
        <v>325</v>
      </c>
      <c r="C74" s="30">
        <v>48.73</v>
      </c>
      <c r="D74" s="30"/>
      <c r="E74" s="29">
        <f>C74+D74</f>
        <v>48.73</v>
      </c>
      <c r="F74" s="30">
        <v>33.232999999999997</v>
      </c>
      <c r="G74" s="30"/>
      <c r="H74" s="29">
        <f>F74+G74</f>
        <v>33.232999999999997</v>
      </c>
      <c r="I74" s="29">
        <f>F74/C74*100-100</f>
        <v>-31.80176482659553</v>
      </c>
      <c r="J74" s="29"/>
      <c r="K74" s="29">
        <f>H74/E74*100-100</f>
        <v>-31.80176482659553</v>
      </c>
    </row>
    <row r="75" spans="1:11" ht="60">
      <c r="A75" s="1"/>
      <c r="B75" s="12" t="s">
        <v>327</v>
      </c>
      <c r="C75" s="30">
        <v>42.966000000000001</v>
      </c>
      <c r="D75" s="30">
        <v>7.4039999999999999</v>
      </c>
      <c r="E75" s="29">
        <f>C75+D75</f>
        <v>50.370000000000005</v>
      </c>
      <c r="F75" s="30">
        <v>9</v>
      </c>
      <c r="G75" s="30"/>
      <c r="H75" s="29">
        <f>F75+G75</f>
        <v>9</v>
      </c>
      <c r="I75" s="29">
        <f>F75/C75*100-100</f>
        <v>-79.053204859656475</v>
      </c>
      <c r="J75" s="29">
        <f>G75/D75*100-100</f>
        <v>-100</v>
      </c>
      <c r="K75" s="29">
        <f>H75/E75*100-100</f>
        <v>-82.132221560452649</v>
      </c>
    </row>
    <row r="76" spans="1:11" ht="90">
      <c r="A76" s="1"/>
      <c r="B76" s="12" t="s">
        <v>261</v>
      </c>
      <c r="C76" s="30">
        <v>14.5</v>
      </c>
      <c r="D76" s="30"/>
      <c r="E76" s="29">
        <f>C76+D76</f>
        <v>14.5</v>
      </c>
      <c r="F76" s="30"/>
      <c r="G76" s="30"/>
      <c r="H76" s="29">
        <f>F76+G76</f>
        <v>0</v>
      </c>
      <c r="I76" s="29"/>
      <c r="J76" s="29"/>
      <c r="K76" s="29"/>
    </row>
    <row r="77" spans="1:11" ht="33" customHeight="1">
      <c r="A77" s="573" t="s">
        <v>124</v>
      </c>
      <c r="B77" s="571"/>
      <c r="C77" s="571"/>
      <c r="D77" s="571"/>
      <c r="E77" s="571"/>
      <c r="F77" s="571"/>
      <c r="G77" s="571"/>
      <c r="H77" s="571"/>
      <c r="I77" s="571"/>
      <c r="J77" s="571"/>
      <c r="K77" s="571"/>
    </row>
    <row r="78" spans="1:11" ht="30" customHeight="1">
      <c r="A78" s="575" t="s">
        <v>494</v>
      </c>
      <c r="B78" s="575"/>
      <c r="C78" s="575"/>
      <c r="D78" s="575"/>
      <c r="E78" s="575"/>
      <c r="F78" s="575"/>
      <c r="G78" s="575"/>
      <c r="H78" s="575"/>
      <c r="I78" s="575"/>
      <c r="J78" s="575"/>
      <c r="K78" s="575"/>
    </row>
    <row r="79" spans="1:11" s="16" customFormat="1" ht="14.25">
      <c r="A79" s="15" t="s">
        <v>105</v>
      </c>
      <c r="B79" s="15" t="s">
        <v>106</v>
      </c>
      <c r="C79" s="11"/>
      <c r="D79" s="11"/>
      <c r="E79" s="11"/>
      <c r="F79" s="11"/>
      <c r="G79" s="11"/>
      <c r="H79" s="11"/>
      <c r="I79" s="18"/>
      <c r="J79" s="18"/>
      <c r="K79" s="18"/>
    </row>
    <row r="80" spans="1:11" ht="36">
      <c r="A80" s="1"/>
      <c r="B80" s="31" t="s">
        <v>326</v>
      </c>
      <c r="C80" s="11">
        <v>48730.33</v>
      </c>
      <c r="D80" s="11"/>
      <c r="E80" s="11">
        <f t="shared" ref="E80:E85" si="2">C80+D80</f>
        <v>48730.33</v>
      </c>
      <c r="F80" s="11">
        <v>33233.03</v>
      </c>
      <c r="G80" s="11"/>
      <c r="H80" s="11">
        <f t="shared" ref="H80:H85" si="3">F80+G80</f>
        <v>33233.03</v>
      </c>
      <c r="I80" s="18">
        <f>F80/C80*100</f>
        <v>68.19783490076918</v>
      </c>
      <c r="J80" s="18"/>
      <c r="K80" s="18">
        <f>H80/E80*100</f>
        <v>68.19783490076918</v>
      </c>
    </row>
    <row r="81" spans="1:11" ht="36">
      <c r="A81" s="1"/>
      <c r="B81" s="31" t="s">
        <v>315</v>
      </c>
      <c r="C81" s="11">
        <v>42965.98</v>
      </c>
      <c r="D81" s="11">
        <v>7404</v>
      </c>
      <c r="E81" s="11">
        <f t="shared" si="2"/>
        <v>50369.98</v>
      </c>
      <c r="F81" s="11">
        <v>9000</v>
      </c>
      <c r="G81" s="11"/>
      <c r="H81" s="11">
        <f t="shared" si="3"/>
        <v>9000</v>
      </c>
      <c r="I81" s="18">
        <f>F81/C81*100</f>
        <v>20.9468048907531</v>
      </c>
      <c r="J81" s="18">
        <f>G81/D81*100</f>
        <v>0</v>
      </c>
      <c r="K81" s="18">
        <f>H81/E81*100</f>
        <v>17.867785534161417</v>
      </c>
    </row>
    <row r="82" spans="1:11" ht="36">
      <c r="A82" s="1"/>
      <c r="B82" s="31" t="s">
        <v>253</v>
      </c>
      <c r="C82" s="11">
        <v>14500</v>
      </c>
      <c r="D82" s="11"/>
      <c r="E82" s="11">
        <f t="shared" si="2"/>
        <v>14500</v>
      </c>
      <c r="F82" s="11"/>
      <c r="G82" s="11"/>
      <c r="H82" s="11">
        <f t="shared" si="3"/>
        <v>0</v>
      </c>
      <c r="I82" s="18"/>
      <c r="J82" s="18"/>
      <c r="K82" s="18"/>
    </row>
    <row r="83" spans="1:11" ht="36">
      <c r="A83" s="1"/>
      <c r="B83" s="31" t="s">
        <v>328</v>
      </c>
      <c r="C83" s="11">
        <v>11</v>
      </c>
      <c r="D83" s="11"/>
      <c r="E83" s="11">
        <f t="shared" si="2"/>
        <v>11</v>
      </c>
      <c r="F83" s="11">
        <v>6</v>
      </c>
      <c r="G83" s="11"/>
      <c r="H83" s="11">
        <f t="shared" si="3"/>
        <v>6</v>
      </c>
      <c r="I83" s="18">
        <f>F83/C83*100</f>
        <v>54.54545454545454</v>
      </c>
      <c r="J83" s="18"/>
      <c r="K83" s="18">
        <f>H83/E83*100</f>
        <v>54.54545454545454</v>
      </c>
    </row>
    <row r="84" spans="1:11" ht="24">
      <c r="A84" s="1"/>
      <c r="B84" s="31" t="s">
        <v>317</v>
      </c>
      <c r="C84" s="11">
        <v>5</v>
      </c>
      <c r="D84" s="11">
        <v>1</v>
      </c>
      <c r="E84" s="11">
        <f t="shared" si="2"/>
        <v>6</v>
      </c>
      <c r="F84" s="11">
        <v>3</v>
      </c>
      <c r="G84" s="11"/>
      <c r="H84" s="11">
        <f t="shared" si="3"/>
        <v>3</v>
      </c>
      <c r="I84" s="18">
        <f>F84/C84*100</f>
        <v>60</v>
      </c>
      <c r="J84" s="18">
        <f>G84/D84*100</f>
        <v>0</v>
      </c>
      <c r="K84" s="18">
        <f>H84/E84*100</f>
        <v>50</v>
      </c>
    </row>
    <row r="85" spans="1:11" ht="24">
      <c r="A85" s="1"/>
      <c r="B85" s="31" t="s">
        <v>254</v>
      </c>
      <c r="C85" s="11">
        <v>1</v>
      </c>
      <c r="D85" s="11"/>
      <c r="E85" s="11">
        <f t="shared" si="2"/>
        <v>1</v>
      </c>
      <c r="F85" s="11">
        <v>0</v>
      </c>
      <c r="G85" s="11"/>
      <c r="H85" s="11">
        <f t="shared" si="3"/>
        <v>0</v>
      </c>
      <c r="I85" s="18"/>
      <c r="J85" s="18"/>
      <c r="K85" s="18"/>
    </row>
    <row r="86" spans="1:11" s="16" customFormat="1" ht="14.25">
      <c r="A86" s="15" t="s">
        <v>107</v>
      </c>
      <c r="B86" s="15" t="s">
        <v>108</v>
      </c>
      <c r="C86" s="22"/>
      <c r="D86" s="22"/>
      <c r="E86" s="22"/>
      <c r="F86" s="22"/>
      <c r="G86" s="22"/>
      <c r="H86" s="22"/>
      <c r="I86" s="18"/>
      <c r="J86" s="18"/>
      <c r="K86" s="18"/>
    </row>
    <row r="87" spans="1:11" ht="38.25">
      <c r="A87" s="1"/>
      <c r="B87" s="26" t="s">
        <v>318</v>
      </c>
      <c r="C87" s="11">
        <v>1572</v>
      </c>
      <c r="D87" s="11"/>
      <c r="E87" s="11">
        <f t="shared" ref="E87:E92" si="4">C87+D87</f>
        <v>1572</v>
      </c>
      <c r="F87" s="11">
        <v>1800</v>
      </c>
      <c r="G87" s="11"/>
      <c r="H87" s="11">
        <f t="shared" ref="H87:H92" si="5">F87+G87</f>
        <v>1800</v>
      </c>
      <c r="I87" s="18">
        <f>F87/C87*100</f>
        <v>114.50381679389312</v>
      </c>
      <c r="J87" s="18"/>
      <c r="K87" s="18">
        <f>H87/E87*100</f>
        <v>114.50381679389312</v>
      </c>
    </row>
    <row r="88" spans="1:11">
      <c r="A88" s="1"/>
      <c r="B88" s="26" t="s">
        <v>255</v>
      </c>
      <c r="C88" s="11">
        <v>973</v>
      </c>
      <c r="D88" s="11"/>
      <c r="E88" s="11">
        <f t="shared" si="4"/>
        <v>973</v>
      </c>
      <c r="F88" s="11">
        <v>1535</v>
      </c>
      <c r="G88" s="11"/>
      <c r="H88" s="11">
        <f t="shared" si="5"/>
        <v>1535</v>
      </c>
      <c r="I88" s="18">
        <f t="shared" ref="I88:I90" si="6">F88/C88*100</f>
        <v>157.75950668037001</v>
      </c>
      <c r="J88" s="18"/>
      <c r="K88" s="18">
        <f t="shared" ref="K88:K90" si="7">H88/E88*100</f>
        <v>157.75950668037001</v>
      </c>
    </row>
    <row r="89" spans="1:11" ht="38.25">
      <c r="A89" s="1"/>
      <c r="B89" s="26" t="s">
        <v>330</v>
      </c>
      <c r="C89" s="11">
        <v>720</v>
      </c>
      <c r="D89" s="11"/>
      <c r="E89" s="11">
        <f t="shared" si="4"/>
        <v>720</v>
      </c>
      <c r="F89" s="11">
        <v>1331</v>
      </c>
      <c r="G89" s="11"/>
      <c r="H89" s="11">
        <f t="shared" si="5"/>
        <v>1331</v>
      </c>
      <c r="I89" s="18">
        <f t="shared" si="6"/>
        <v>184.86111111111111</v>
      </c>
      <c r="J89" s="18"/>
      <c r="K89" s="18">
        <f t="shared" si="7"/>
        <v>184.86111111111111</v>
      </c>
    </row>
    <row r="90" spans="1:11">
      <c r="A90" s="1"/>
      <c r="B90" s="26" t="s">
        <v>256</v>
      </c>
      <c r="C90" s="11">
        <v>537</v>
      </c>
      <c r="D90" s="11"/>
      <c r="E90" s="11">
        <f t="shared" si="4"/>
        <v>537</v>
      </c>
      <c r="F90" s="11">
        <v>1177</v>
      </c>
      <c r="G90" s="11"/>
      <c r="H90" s="11">
        <f t="shared" si="5"/>
        <v>1177</v>
      </c>
      <c r="I90" s="18">
        <f t="shared" si="6"/>
        <v>219.18063314711361</v>
      </c>
      <c r="J90" s="18"/>
      <c r="K90" s="18">
        <f t="shared" si="7"/>
        <v>219.18063314711361</v>
      </c>
    </row>
    <row r="91" spans="1:11" ht="25.5">
      <c r="A91" s="1"/>
      <c r="B91" s="26" t="s">
        <v>257</v>
      </c>
      <c r="C91" s="11">
        <v>36</v>
      </c>
      <c r="D91" s="11"/>
      <c r="E91" s="11">
        <f t="shared" si="4"/>
        <v>36</v>
      </c>
      <c r="F91" s="11"/>
      <c r="G91" s="11"/>
      <c r="H91" s="11">
        <f t="shared" si="5"/>
        <v>0</v>
      </c>
      <c r="I91" s="18"/>
      <c r="J91" s="18"/>
      <c r="K91" s="18"/>
    </row>
    <row r="92" spans="1:11">
      <c r="A92" s="1"/>
      <c r="B92" s="26" t="s">
        <v>256</v>
      </c>
      <c r="C92" s="11">
        <v>19</v>
      </c>
      <c r="D92" s="11"/>
      <c r="E92" s="11">
        <f t="shared" si="4"/>
        <v>19</v>
      </c>
      <c r="F92" s="11"/>
      <c r="G92" s="11"/>
      <c r="H92" s="11">
        <f t="shared" si="5"/>
        <v>0</v>
      </c>
      <c r="I92" s="18"/>
      <c r="J92" s="18"/>
      <c r="K92" s="18"/>
    </row>
    <row r="93" spans="1:11" s="16" customFormat="1" ht="14.25">
      <c r="A93" s="15" t="s">
        <v>109</v>
      </c>
      <c r="B93" s="15" t="s">
        <v>110</v>
      </c>
      <c r="C93" s="22"/>
      <c r="D93" s="22"/>
      <c r="E93" s="22"/>
      <c r="F93" s="22"/>
      <c r="G93" s="22"/>
      <c r="H93" s="22"/>
      <c r="I93" s="23"/>
      <c r="J93" s="18"/>
      <c r="K93" s="18"/>
    </row>
    <row r="94" spans="1:11" ht="51">
      <c r="A94" s="1"/>
      <c r="B94" s="26" t="s">
        <v>329</v>
      </c>
      <c r="C94" s="11">
        <v>4430.03</v>
      </c>
      <c r="D94" s="11"/>
      <c r="E94" s="11">
        <f>C94+D94</f>
        <v>4430.03</v>
      </c>
      <c r="F94" s="11">
        <v>5539</v>
      </c>
      <c r="G94" s="11"/>
      <c r="H94" s="11">
        <f>F94+G94</f>
        <v>5539</v>
      </c>
      <c r="I94" s="18">
        <f t="shared" ref="I94:I95" si="8">F94/C94*100</f>
        <v>125.03301332045156</v>
      </c>
      <c r="J94" s="18"/>
      <c r="K94" s="18">
        <f t="shared" ref="K94:K95" si="9">H94/E94*100</f>
        <v>125.03301332045156</v>
      </c>
    </row>
    <row r="95" spans="1:11" ht="51">
      <c r="A95" s="1"/>
      <c r="B95" s="26" t="s">
        <v>322</v>
      </c>
      <c r="C95" s="11">
        <v>8593.2000000000007</v>
      </c>
      <c r="D95" s="11">
        <v>7404</v>
      </c>
      <c r="E95" s="11">
        <f>C95+D95</f>
        <v>15997.2</v>
      </c>
      <c r="F95" s="11">
        <v>3000</v>
      </c>
      <c r="G95" s="11"/>
      <c r="H95" s="11">
        <f>F95+G95</f>
        <v>3000</v>
      </c>
      <c r="I95" s="18">
        <f t="shared" si="8"/>
        <v>34.911325233905877</v>
      </c>
      <c r="J95" s="18"/>
      <c r="K95" s="18">
        <f t="shared" si="9"/>
        <v>18.753281824319252</v>
      </c>
    </row>
    <row r="96" spans="1:11" ht="45.75" customHeight="1">
      <c r="A96" s="1"/>
      <c r="B96" s="26" t="s">
        <v>258</v>
      </c>
      <c r="C96" s="11">
        <v>14500</v>
      </c>
      <c r="D96" s="11"/>
      <c r="E96" s="11">
        <f>C96+D96</f>
        <v>14500</v>
      </c>
      <c r="F96" s="11"/>
      <c r="G96" s="11"/>
      <c r="H96" s="11">
        <f>F96+G96</f>
        <v>0</v>
      </c>
      <c r="I96" s="18"/>
      <c r="J96" s="18"/>
      <c r="K96" s="18"/>
    </row>
    <row r="97" spans="1:11" s="16" customFormat="1" ht="14.25">
      <c r="A97" s="15">
        <v>4</v>
      </c>
      <c r="B97" s="17" t="s">
        <v>166</v>
      </c>
      <c r="C97" s="22"/>
      <c r="D97" s="22"/>
      <c r="E97" s="22"/>
      <c r="F97" s="22"/>
      <c r="G97" s="22"/>
      <c r="H97" s="22"/>
      <c r="I97" s="23"/>
      <c r="J97" s="18"/>
      <c r="K97" s="18"/>
    </row>
    <row r="98" spans="1:11" ht="51">
      <c r="A98" s="1"/>
      <c r="B98" s="26" t="s">
        <v>259</v>
      </c>
      <c r="C98" s="11">
        <v>20.9</v>
      </c>
      <c r="D98" s="11"/>
      <c r="E98" s="11">
        <f>C98+D98</f>
        <v>20.9</v>
      </c>
      <c r="F98" s="11">
        <v>134.5</v>
      </c>
      <c r="G98" s="11"/>
      <c r="H98" s="11">
        <f>F98+G98</f>
        <v>134.5</v>
      </c>
      <c r="I98" s="18">
        <f t="shared" ref="I98" si="10">F98/C98*100</f>
        <v>643.54066985645943</v>
      </c>
      <c r="J98" s="18"/>
      <c r="K98" s="18">
        <f t="shared" ref="K98" si="11">H98/E98*100</f>
        <v>643.54066985645943</v>
      </c>
    </row>
    <row r="99" spans="1:11" ht="17.45" customHeight="1">
      <c r="A99" s="573" t="s">
        <v>123</v>
      </c>
      <c r="B99" s="573"/>
      <c r="C99" s="573"/>
      <c r="D99" s="573"/>
      <c r="E99" s="573"/>
      <c r="F99" s="573"/>
      <c r="G99" s="573"/>
      <c r="H99" s="573"/>
      <c r="I99" s="573"/>
      <c r="J99" s="573"/>
      <c r="K99" s="573"/>
    </row>
    <row r="100" spans="1:11" ht="32.25" customHeight="1">
      <c r="A100" s="576" t="s">
        <v>346</v>
      </c>
      <c r="B100" s="576"/>
      <c r="C100" s="576"/>
      <c r="D100" s="576"/>
      <c r="E100" s="576"/>
      <c r="F100" s="576"/>
      <c r="G100" s="576"/>
      <c r="H100" s="576"/>
      <c r="I100" s="576"/>
      <c r="J100" s="576"/>
      <c r="K100" s="576"/>
    </row>
    <row r="101" spans="1:11" ht="13.9" customHeight="1">
      <c r="A101" s="577" t="s">
        <v>125</v>
      </c>
      <c r="B101" s="577"/>
      <c r="C101" s="577"/>
      <c r="D101" s="577"/>
      <c r="E101" s="577"/>
      <c r="F101" s="577"/>
      <c r="G101" s="577"/>
      <c r="H101" s="577"/>
      <c r="I101" s="577"/>
      <c r="J101" s="577"/>
      <c r="K101" s="577"/>
    </row>
    <row r="102" spans="1:11" ht="29.85" customHeight="1">
      <c r="A102" s="578" t="s">
        <v>126</v>
      </c>
      <c r="B102" s="578"/>
      <c r="C102" s="578"/>
      <c r="D102" s="578"/>
      <c r="E102" s="578"/>
      <c r="F102" s="578"/>
      <c r="G102" s="578"/>
      <c r="H102" s="578"/>
      <c r="I102" s="578"/>
      <c r="J102" s="578"/>
      <c r="K102" s="578"/>
    </row>
    <row r="103" spans="1:11" ht="15" customHeight="1">
      <c r="A103" s="583" t="s">
        <v>143</v>
      </c>
      <c r="B103" s="570"/>
      <c r="C103" s="570"/>
      <c r="D103" s="570"/>
      <c r="E103" s="570"/>
      <c r="F103" s="570"/>
      <c r="G103" s="570"/>
      <c r="H103" s="570"/>
      <c r="I103" s="570"/>
      <c r="J103" s="570"/>
      <c r="K103" s="570"/>
    </row>
    <row r="104" spans="1:11" ht="72">
      <c r="A104" s="1" t="s">
        <v>44</v>
      </c>
      <c r="B104" s="1" t="s">
        <v>9</v>
      </c>
      <c r="C104" s="14" t="s">
        <v>127</v>
      </c>
      <c r="D104" s="14" t="s">
        <v>128</v>
      </c>
      <c r="E104" s="14" t="s">
        <v>129</v>
      </c>
      <c r="F104" s="14" t="s">
        <v>102</v>
      </c>
      <c r="G104" s="14" t="s">
        <v>130</v>
      </c>
      <c r="H104" s="14" t="s">
        <v>131</v>
      </c>
    </row>
    <row r="105" spans="1:11" ht="15">
      <c r="A105" s="1" t="s">
        <v>6</v>
      </c>
      <c r="B105" s="1" t="s">
        <v>19</v>
      </c>
      <c r="C105" s="1" t="s">
        <v>29</v>
      </c>
      <c r="D105" s="1" t="s">
        <v>38</v>
      </c>
      <c r="E105" s="1" t="s">
        <v>37</v>
      </c>
      <c r="F105" s="1" t="s">
        <v>45</v>
      </c>
      <c r="G105" s="1" t="s">
        <v>36</v>
      </c>
      <c r="H105" s="1" t="s">
        <v>46</v>
      </c>
    </row>
    <row r="106" spans="1:11" ht="15">
      <c r="A106" s="1" t="s">
        <v>47</v>
      </c>
      <c r="B106" s="1" t="s">
        <v>48</v>
      </c>
      <c r="C106" s="1" t="s">
        <v>12</v>
      </c>
      <c r="D106" s="13"/>
      <c r="E106" s="13"/>
      <c r="F106" s="13">
        <f>E106-D106</f>
        <v>0</v>
      </c>
      <c r="G106" s="1" t="s">
        <v>12</v>
      </c>
      <c r="H106" s="1" t="s">
        <v>12</v>
      </c>
    </row>
    <row r="107" spans="1:11" ht="15">
      <c r="A107" s="1"/>
      <c r="B107" s="1" t="s">
        <v>49</v>
      </c>
      <c r="C107" s="1" t="s">
        <v>12</v>
      </c>
      <c r="D107" s="13"/>
      <c r="E107" s="13"/>
      <c r="F107" s="13">
        <f>E107-D107</f>
        <v>0</v>
      </c>
      <c r="G107" s="1" t="s">
        <v>12</v>
      </c>
      <c r="H107" s="1" t="s">
        <v>12</v>
      </c>
    </row>
    <row r="108" spans="1:11" ht="30">
      <c r="A108" s="1"/>
      <c r="B108" s="1" t="s">
        <v>50</v>
      </c>
      <c r="C108" s="1" t="s">
        <v>12</v>
      </c>
      <c r="D108" s="13"/>
      <c r="E108" s="13"/>
      <c r="F108" s="13">
        <f>E108-D108</f>
        <v>0</v>
      </c>
      <c r="G108" s="1" t="s">
        <v>12</v>
      </c>
      <c r="H108" s="1" t="s">
        <v>12</v>
      </c>
    </row>
    <row r="109" spans="1:11" ht="15">
      <c r="A109" s="1"/>
      <c r="B109" s="1" t="s">
        <v>51</v>
      </c>
      <c r="C109" s="1" t="s">
        <v>12</v>
      </c>
      <c r="D109" s="13"/>
      <c r="E109" s="13"/>
      <c r="F109" s="13"/>
      <c r="G109" s="1" t="s">
        <v>12</v>
      </c>
      <c r="H109" s="1" t="s">
        <v>12</v>
      </c>
    </row>
    <row r="110" spans="1:11" ht="15">
      <c r="A110" s="1"/>
      <c r="B110" s="1" t="s">
        <v>52</v>
      </c>
      <c r="C110" s="1" t="s">
        <v>12</v>
      </c>
      <c r="D110" s="1"/>
      <c r="E110" s="1"/>
      <c r="F110" s="1"/>
      <c r="G110" s="1" t="s">
        <v>12</v>
      </c>
      <c r="H110" s="1" t="s">
        <v>12</v>
      </c>
    </row>
    <row r="111" spans="1:11">
      <c r="A111" s="579" t="s">
        <v>155</v>
      </c>
      <c r="B111" s="551"/>
      <c r="C111" s="551"/>
      <c r="D111" s="551"/>
      <c r="E111" s="551"/>
      <c r="F111" s="551"/>
      <c r="G111" s="551"/>
      <c r="H111" s="551"/>
    </row>
    <row r="112" spans="1:11" ht="15">
      <c r="A112" s="1" t="s">
        <v>19</v>
      </c>
      <c r="B112" s="1" t="s">
        <v>54</v>
      </c>
      <c r="C112" s="1" t="s">
        <v>12</v>
      </c>
      <c r="D112" s="13"/>
      <c r="E112" s="13"/>
      <c r="F112" s="13">
        <f>E112-D112</f>
        <v>0</v>
      </c>
      <c r="G112" s="1" t="s">
        <v>12</v>
      </c>
      <c r="H112" s="1" t="s">
        <v>12</v>
      </c>
    </row>
    <row r="113" spans="1:11">
      <c r="A113" s="579" t="s">
        <v>156</v>
      </c>
      <c r="B113" s="551"/>
      <c r="C113" s="551"/>
      <c r="D113" s="551"/>
      <c r="E113" s="551"/>
      <c r="F113" s="551"/>
      <c r="G113" s="551"/>
      <c r="H113" s="551"/>
    </row>
    <row r="114" spans="1:11">
      <c r="A114" s="551" t="s">
        <v>56</v>
      </c>
      <c r="B114" s="551"/>
      <c r="C114" s="551"/>
      <c r="D114" s="551"/>
      <c r="E114" s="551"/>
      <c r="F114" s="551"/>
      <c r="G114" s="551"/>
      <c r="H114" s="551"/>
    </row>
    <row r="115" spans="1:11" ht="15">
      <c r="A115" s="1" t="s">
        <v>21</v>
      </c>
      <c r="B115" s="1" t="s">
        <v>57</v>
      </c>
      <c r="C115" s="1"/>
      <c r="D115" s="1"/>
      <c r="E115" s="1"/>
      <c r="F115" s="1"/>
      <c r="G115" s="1"/>
      <c r="H115" s="1"/>
    </row>
    <row r="116" spans="1:11" ht="15">
      <c r="A116" s="1"/>
      <c r="B116" s="1" t="s">
        <v>58</v>
      </c>
      <c r="C116" s="1"/>
      <c r="D116" s="13"/>
      <c r="E116" s="13"/>
      <c r="F116" s="13">
        <f>E116-D116</f>
        <v>0</v>
      </c>
      <c r="G116" s="13"/>
      <c r="H116" s="1"/>
    </row>
    <row r="117" spans="1:11" ht="13.5" thickBot="1">
      <c r="A117" s="556" t="s">
        <v>59</v>
      </c>
      <c r="B117" s="557"/>
      <c r="C117" s="557"/>
      <c r="D117" s="557"/>
      <c r="E117" s="557"/>
      <c r="F117" s="557"/>
      <c r="G117" s="557"/>
      <c r="H117" s="558"/>
    </row>
    <row r="118" spans="1:11" ht="30">
      <c r="A118" s="1"/>
      <c r="B118" s="12" t="s">
        <v>157</v>
      </c>
      <c r="C118" s="1"/>
      <c r="D118" s="13"/>
      <c r="E118" s="13"/>
      <c r="F118" s="13">
        <f>E118-D118</f>
        <v>0</v>
      </c>
      <c r="G118" s="13"/>
      <c r="H118" s="1"/>
    </row>
    <row r="119" spans="1:11" ht="30">
      <c r="A119" s="1"/>
      <c r="B119" s="1" t="s">
        <v>61</v>
      </c>
      <c r="C119" s="1"/>
      <c r="D119" s="1"/>
      <c r="E119" s="1"/>
      <c r="F119" s="1"/>
      <c r="G119" s="1"/>
      <c r="H119" s="1"/>
    </row>
    <row r="120" spans="1:11" ht="30">
      <c r="A120" s="1" t="s">
        <v>22</v>
      </c>
      <c r="B120" s="1" t="s">
        <v>62</v>
      </c>
      <c r="C120" s="1" t="s">
        <v>12</v>
      </c>
      <c r="D120" s="1"/>
      <c r="E120" s="1"/>
      <c r="F120" s="1"/>
      <c r="G120" s="1" t="s">
        <v>12</v>
      </c>
      <c r="H120" s="1" t="s">
        <v>12</v>
      </c>
    </row>
    <row r="121" spans="1:11" ht="22.9" customHeight="1">
      <c r="A121" s="554" t="s">
        <v>132</v>
      </c>
      <c r="B121" s="554"/>
      <c r="C121" s="554"/>
      <c r="D121" s="554"/>
      <c r="E121" s="554"/>
      <c r="F121" s="554"/>
      <c r="G121" s="554"/>
      <c r="H121" s="554"/>
      <c r="I121" s="554"/>
      <c r="J121" s="554"/>
      <c r="K121" s="554"/>
    </row>
    <row r="122" spans="1:11" ht="18" customHeight="1">
      <c r="A122" s="555" t="s">
        <v>303</v>
      </c>
      <c r="B122" s="555"/>
      <c r="C122" s="555"/>
      <c r="D122" s="555"/>
      <c r="E122" s="555"/>
      <c r="F122" s="555"/>
      <c r="G122" s="555"/>
      <c r="H122" s="555"/>
      <c r="I122" s="555"/>
      <c r="J122" s="555"/>
      <c r="K122" s="555"/>
    </row>
    <row r="123" spans="1:11" ht="18" customHeight="1">
      <c r="A123" s="555" t="s">
        <v>133</v>
      </c>
      <c r="B123" s="559"/>
      <c r="C123" s="559"/>
      <c r="D123" s="559"/>
      <c r="E123" s="559"/>
      <c r="F123" s="559"/>
      <c r="G123" s="559"/>
      <c r="H123" s="559"/>
      <c r="I123" s="559"/>
      <c r="J123" s="559"/>
      <c r="K123" s="559"/>
    </row>
    <row r="124" spans="1:11" ht="23.45" customHeight="1">
      <c r="A124" s="560" t="s">
        <v>311</v>
      </c>
      <c r="B124" s="561"/>
      <c r="C124" s="561"/>
      <c r="D124" s="561"/>
      <c r="E124" s="561"/>
      <c r="F124" s="561"/>
      <c r="G124" s="561"/>
      <c r="H124" s="561"/>
      <c r="I124" s="561"/>
      <c r="J124" s="561"/>
      <c r="K124" s="561"/>
    </row>
    <row r="125" spans="1:11" ht="16.149999999999999" customHeight="1">
      <c r="A125" s="555" t="s">
        <v>171</v>
      </c>
      <c r="B125" s="555"/>
      <c r="C125" s="555"/>
      <c r="D125" s="555"/>
      <c r="E125" s="555"/>
      <c r="F125" s="555"/>
      <c r="G125" s="555"/>
      <c r="H125" s="555"/>
      <c r="I125" s="555"/>
      <c r="J125" s="555"/>
      <c r="K125" s="555"/>
    </row>
    <row r="126" spans="1:11" ht="21" customHeight="1">
      <c r="A126" s="555" t="s">
        <v>331</v>
      </c>
      <c r="B126" s="555"/>
      <c r="C126" s="555"/>
      <c r="D126" s="555"/>
      <c r="E126" s="555"/>
      <c r="F126" s="555"/>
      <c r="G126" s="555"/>
      <c r="H126" s="555"/>
      <c r="I126" s="555"/>
      <c r="J126" s="555"/>
      <c r="K126" s="555"/>
    </row>
    <row r="127" spans="1:11" ht="21" customHeight="1">
      <c r="A127" s="555" t="s">
        <v>162</v>
      </c>
      <c r="B127" s="555"/>
      <c r="C127" s="555"/>
      <c r="D127" s="555"/>
      <c r="E127" s="555"/>
      <c r="F127" s="555"/>
      <c r="G127" s="555"/>
      <c r="H127" s="555"/>
      <c r="I127" s="555"/>
      <c r="J127" s="555"/>
      <c r="K127" s="555"/>
    </row>
    <row r="128" spans="1:11" ht="59.85" customHeight="1">
      <c r="B128" s="24" t="s">
        <v>495</v>
      </c>
      <c r="C128" s="24"/>
      <c r="D128" s="24"/>
      <c r="E128" s="552" t="s">
        <v>496</v>
      </c>
      <c r="F128" s="552"/>
      <c r="G128" s="552"/>
    </row>
  </sheetData>
  <mergeCells count="73">
    <mergeCell ref="A127:K127"/>
    <mergeCell ref="E128:G128"/>
    <mergeCell ref="A121:K121"/>
    <mergeCell ref="A122:K122"/>
    <mergeCell ref="A123:K123"/>
    <mergeCell ref="A124:K124"/>
    <mergeCell ref="A125:K125"/>
    <mergeCell ref="A126:K126"/>
    <mergeCell ref="A117:H117"/>
    <mergeCell ref="A72:K72"/>
    <mergeCell ref="A77:K77"/>
    <mergeCell ref="A78:K78"/>
    <mergeCell ref="A99:K99"/>
    <mergeCell ref="A100:K100"/>
    <mergeCell ref="A101:K101"/>
    <mergeCell ref="A102:K102"/>
    <mergeCell ref="A103:K103"/>
    <mergeCell ref="A111:H111"/>
    <mergeCell ref="A113:H113"/>
    <mergeCell ref="A114:H114"/>
    <mergeCell ref="A71:K71"/>
    <mergeCell ref="A63:K63"/>
    <mergeCell ref="A65:K65"/>
    <mergeCell ref="A66:K66"/>
    <mergeCell ref="A67:K67"/>
    <mergeCell ref="A68:A69"/>
    <mergeCell ref="B68:B69"/>
    <mergeCell ref="C68:E68"/>
    <mergeCell ref="F68:H68"/>
    <mergeCell ref="I68:K68"/>
    <mergeCell ref="A64:K64"/>
    <mergeCell ref="C60:E60"/>
    <mergeCell ref="F60:H60"/>
    <mergeCell ref="I60:K60"/>
    <mergeCell ref="A62:K62"/>
    <mergeCell ref="C56:E56"/>
    <mergeCell ref="F56:H56"/>
    <mergeCell ref="I56:K56"/>
    <mergeCell ref="A59:K59"/>
    <mergeCell ref="C44:E44"/>
    <mergeCell ref="F44:H44"/>
    <mergeCell ref="I44:K44"/>
    <mergeCell ref="A49:K49"/>
    <mergeCell ref="C50:E50"/>
    <mergeCell ref="F50:H50"/>
    <mergeCell ref="I50:K50"/>
    <mergeCell ref="A12:K12"/>
    <mergeCell ref="A42:A43"/>
    <mergeCell ref="B42:B43"/>
    <mergeCell ref="C42:E42"/>
    <mergeCell ref="F42:H42"/>
    <mergeCell ref="I42:K42"/>
    <mergeCell ref="A17:K17"/>
    <mergeCell ref="A21:K21"/>
    <mergeCell ref="A27:E27"/>
    <mergeCell ref="A34:E34"/>
    <mergeCell ref="A40:K40"/>
    <mergeCell ref="A55:K55"/>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s>
  <conditionalFormatting sqref="B54">
    <cfRule type="cellIs" dxfId="109" priority="16" stopIfTrue="1" operator="equal">
      <formula>$C53</formula>
    </cfRule>
  </conditionalFormatting>
  <conditionalFormatting sqref="B52:B53">
    <cfRule type="cellIs" dxfId="108" priority="15" stopIfTrue="1" operator="equal">
      <formula>$C50</formula>
    </cfRule>
  </conditionalFormatting>
  <conditionalFormatting sqref="B51">
    <cfRule type="cellIs" dxfId="107" priority="14" stopIfTrue="1" operator="equal">
      <formula>$C52</formula>
    </cfRule>
  </conditionalFormatting>
  <conditionalFormatting sqref="B57">
    <cfRule type="cellIs" dxfId="106" priority="13" stopIfTrue="1" operator="equal">
      <formula>$C61</formula>
    </cfRule>
  </conditionalFormatting>
  <conditionalFormatting sqref="B61">
    <cfRule type="cellIs" dxfId="105" priority="10" stopIfTrue="1" operator="equal">
      <formula>$C60</formula>
    </cfRule>
  </conditionalFormatting>
  <conditionalFormatting sqref="B90:B91">
    <cfRule type="cellIs" dxfId="104" priority="8" stopIfTrue="1" operator="equal">
      <formula>$C89</formula>
    </cfRule>
  </conditionalFormatting>
  <conditionalFormatting sqref="B88:B89">
    <cfRule type="cellIs" dxfId="103" priority="7" stopIfTrue="1" operator="equal">
      <formula>$C86</formula>
    </cfRule>
  </conditionalFormatting>
  <conditionalFormatting sqref="B87">
    <cfRule type="cellIs" dxfId="102" priority="6" stopIfTrue="1" operator="equal">
      <formula>$C88</formula>
    </cfRule>
  </conditionalFormatting>
  <conditionalFormatting sqref="B92">
    <cfRule type="cellIs" dxfId="101" priority="5" stopIfTrue="1" operator="equal">
      <formula>$C91</formula>
    </cfRule>
  </conditionalFormatting>
  <conditionalFormatting sqref="B95">
    <cfRule type="cellIs" dxfId="100" priority="4" stopIfTrue="1" operator="equal">
      <formula>$C96</formula>
    </cfRule>
  </conditionalFormatting>
  <conditionalFormatting sqref="B94">
    <cfRule type="cellIs" dxfId="99" priority="3" stopIfTrue="1" operator="equal">
      <formula>$C99</formula>
    </cfRule>
  </conditionalFormatting>
  <conditionalFormatting sqref="B96">
    <cfRule type="cellIs" dxfId="98" priority="2" stopIfTrue="1" operator="equal">
      <formula>$C90</formula>
    </cfRule>
  </conditionalFormatting>
  <conditionalFormatting sqref="B98">
    <cfRule type="cellIs" dxfId="97" priority="1" stopIfTrue="1" operator="equal">
      <formula>$C97</formula>
    </cfRule>
  </conditionalFormatting>
  <conditionalFormatting sqref="B58">
    <cfRule type="cellIs" dxfId="96" priority="17" stopIfTrue="1" operator="equal">
      <formula>#REF!</formula>
    </cfRule>
  </conditionalFormatting>
  <pageMargins left="0.70866141732283472" right="0.70866141732283472" top="0.74803149606299213" bottom="0.74803149606299213" header="0.31496062992125984" footer="0.31496062992125984"/>
  <pageSetup paperSize="9" scale="74" fitToHeight="5" orientation="landscape" r:id="rId1"/>
  <rowBreaks count="1" manualBreakCount="1">
    <brk id="100" max="16383" man="1"/>
  </rowBreaks>
</worksheet>
</file>

<file path=xl/worksheets/sheet17.xml><?xml version="1.0" encoding="utf-8"?>
<worksheet xmlns="http://schemas.openxmlformats.org/spreadsheetml/2006/main" xmlns:r="http://schemas.openxmlformats.org/officeDocument/2006/relationships">
  <sheetPr>
    <pageSetUpPr fitToPage="1"/>
  </sheetPr>
  <dimension ref="A1:K137"/>
  <sheetViews>
    <sheetView view="pageBreakPreview" zoomScaleNormal="100" zoomScaleSheetLayoutView="100" workbookViewId="0">
      <selection activeCell="B11" sqref="B11:K11"/>
    </sheetView>
  </sheetViews>
  <sheetFormatPr defaultColWidth="9" defaultRowHeight="12.75"/>
  <cols>
    <col min="1" max="1" width="7.28515625" style="400" customWidth="1"/>
    <col min="2" max="2" width="35.140625" style="400" customWidth="1"/>
    <col min="3" max="3" width="12" style="400" customWidth="1"/>
    <col min="4" max="4" width="9" style="400"/>
    <col min="5" max="5" width="12.5703125" style="400" customWidth="1"/>
    <col min="6" max="6" width="13" style="400" customWidth="1"/>
    <col min="7" max="7" width="9" style="400"/>
    <col min="8" max="8" width="14.140625" style="400" customWidth="1"/>
    <col min="9" max="16384" width="9" style="400"/>
  </cols>
  <sheetData>
    <row r="1" spans="1:11">
      <c r="A1" s="399"/>
      <c r="B1" s="399"/>
      <c r="C1" s="399"/>
      <c r="D1" s="399"/>
      <c r="E1" s="399"/>
      <c r="F1" s="399"/>
      <c r="G1" s="399"/>
      <c r="H1" s="938" t="s">
        <v>63</v>
      </c>
      <c r="I1" s="938"/>
      <c r="J1" s="938"/>
      <c r="K1" s="938"/>
    </row>
    <row r="2" spans="1:11">
      <c r="A2" s="399"/>
      <c r="B2" s="399"/>
      <c r="C2" s="399"/>
      <c r="D2" s="399"/>
      <c r="E2" s="399"/>
      <c r="F2" s="399"/>
      <c r="G2" s="399"/>
      <c r="H2" s="938" t="s">
        <v>64</v>
      </c>
      <c r="I2" s="938"/>
      <c r="J2" s="938"/>
      <c r="K2" s="938"/>
    </row>
    <row r="3" spans="1:11" ht="18.75">
      <c r="A3" s="937" t="s">
        <v>282</v>
      </c>
      <c r="B3" s="937"/>
      <c r="C3" s="937"/>
      <c r="D3" s="937"/>
      <c r="E3" s="937"/>
      <c r="F3" s="937"/>
      <c r="G3" s="937"/>
      <c r="H3" s="937"/>
      <c r="I3" s="937"/>
      <c r="J3" s="937"/>
      <c r="K3" s="937"/>
    </row>
    <row r="4" spans="1:11" ht="22.15" customHeight="1">
      <c r="A4" s="401" t="s">
        <v>65</v>
      </c>
      <c r="B4" s="401" t="s">
        <v>66</v>
      </c>
      <c r="C4" s="401"/>
      <c r="D4" s="937" t="s">
        <v>67</v>
      </c>
      <c r="E4" s="937"/>
      <c r="F4" s="937"/>
      <c r="G4" s="937"/>
      <c r="H4" s="937"/>
      <c r="I4" s="937"/>
      <c r="J4" s="937"/>
      <c r="K4" s="937"/>
    </row>
    <row r="5" spans="1:11" ht="22.15" customHeight="1">
      <c r="A5" s="402"/>
      <c r="B5" s="402" t="s">
        <v>68</v>
      </c>
      <c r="C5" s="402"/>
      <c r="D5" s="939" t="s">
        <v>69</v>
      </c>
      <c r="E5" s="939"/>
      <c r="F5" s="939"/>
      <c r="G5" s="939"/>
      <c r="H5" s="939"/>
      <c r="I5" s="939"/>
      <c r="J5" s="939"/>
      <c r="K5" s="939"/>
    </row>
    <row r="6" spans="1:11" ht="22.15" customHeight="1">
      <c r="A6" s="401" t="s">
        <v>70</v>
      </c>
      <c r="B6" s="401" t="s">
        <v>71</v>
      </c>
      <c r="C6" s="401"/>
      <c r="D6" s="937" t="s">
        <v>67</v>
      </c>
      <c r="E6" s="937"/>
      <c r="F6" s="937"/>
      <c r="G6" s="937"/>
      <c r="H6" s="937"/>
      <c r="I6" s="937"/>
      <c r="J6" s="937"/>
      <c r="K6" s="937"/>
    </row>
    <row r="7" spans="1:11" ht="22.15" customHeight="1">
      <c r="A7" s="399"/>
      <c r="B7" s="402" t="s">
        <v>68</v>
      </c>
      <c r="C7" s="399"/>
      <c r="D7" s="939" t="s">
        <v>72</v>
      </c>
      <c r="E7" s="939"/>
      <c r="F7" s="939"/>
      <c r="G7" s="939"/>
      <c r="H7" s="939"/>
      <c r="I7" s="939"/>
      <c r="J7" s="939"/>
      <c r="K7" s="939"/>
    </row>
    <row r="8" spans="1:11" ht="22.15" customHeight="1">
      <c r="A8" s="401" t="s">
        <v>73</v>
      </c>
      <c r="B8" s="401" t="s">
        <v>1143</v>
      </c>
      <c r="C8" s="401">
        <v>1040</v>
      </c>
      <c r="D8" s="942" t="s">
        <v>1144</v>
      </c>
      <c r="E8" s="942"/>
      <c r="F8" s="942"/>
      <c r="G8" s="942"/>
      <c r="H8" s="942"/>
      <c r="I8" s="942"/>
      <c r="J8" s="942"/>
      <c r="K8" s="942"/>
    </row>
    <row r="9" spans="1:11" ht="22.15" customHeight="1">
      <c r="A9" s="401"/>
      <c r="B9" s="402" t="s">
        <v>68</v>
      </c>
      <c r="C9" s="403" t="s">
        <v>77</v>
      </c>
      <c r="D9" s="402"/>
      <c r="E9" s="402"/>
      <c r="F9" s="402"/>
      <c r="G9" s="402"/>
      <c r="H9" s="402"/>
      <c r="I9" s="402"/>
      <c r="J9" s="402"/>
      <c r="K9" s="402"/>
    </row>
    <row r="10" spans="1:11" ht="36.200000000000003" customHeight="1">
      <c r="A10" s="401" t="s">
        <v>78</v>
      </c>
      <c r="B10" s="401" t="s">
        <v>79</v>
      </c>
      <c r="C10" s="943" t="s">
        <v>1145</v>
      </c>
      <c r="D10" s="943"/>
      <c r="E10" s="943"/>
      <c r="F10" s="943"/>
      <c r="G10" s="943"/>
      <c r="H10" s="943"/>
      <c r="I10" s="943"/>
      <c r="J10" s="943"/>
      <c r="K10" s="943"/>
    </row>
    <row r="11" spans="1:11" ht="18.75">
      <c r="A11" s="401" t="s">
        <v>80</v>
      </c>
      <c r="B11" s="944" t="s">
        <v>81</v>
      </c>
      <c r="C11" s="944"/>
      <c r="D11" s="944"/>
      <c r="E11" s="944"/>
      <c r="F11" s="944"/>
      <c r="G11" s="944"/>
      <c r="H11" s="944"/>
      <c r="I11" s="944"/>
      <c r="J11" s="944"/>
      <c r="K11" s="944"/>
    </row>
    <row r="12" spans="1:11" ht="20.25" customHeight="1">
      <c r="A12" s="945" t="s">
        <v>1146</v>
      </c>
      <c r="B12" s="946"/>
      <c r="C12" s="946"/>
      <c r="D12" s="946"/>
      <c r="E12" s="946"/>
      <c r="F12" s="946"/>
      <c r="G12" s="946"/>
      <c r="H12" s="946"/>
      <c r="I12" s="946"/>
      <c r="J12" s="946"/>
      <c r="K12" s="946"/>
    </row>
    <row r="13" spans="1:11">
      <c r="A13" s="940" t="s">
        <v>0</v>
      </c>
      <c r="B13" s="940" t="s">
        <v>1</v>
      </c>
      <c r="C13" s="941" t="s">
        <v>2</v>
      </c>
      <c r="D13" s="941"/>
      <c r="E13" s="941"/>
      <c r="F13" s="941" t="s">
        <v>3</v>
      </c>
      <c r="G13" s="941"/>
      <c r="H13" s="941"/>
      <c r="I13" s="941" t="s">
        <v>4</v>
      </c>
      <c r="J13" s="941"/>
      <c r="K13" s="941"/>
    </row>
    <row r="14" spans="1:11" ht="22.5">
      <c r="A14" s="940"/>
      <c r="B14" s="940"/>
      <c r="C14" s="404" t="s">
        <v>85</v>
      </c>
      <c r="D14" s="404" t="s">
        <v>86</v>
      </c>
      <c r="E14" s="404" t="s">
        <v>87</v>
      </c>
      <c r="F14" s="404" t="s">
        <v>85</v>
      </c>
      <c r="G14" s="404" t="s">
        <v>88</v>
      </c>
      <c r="H14" s="404" t="s">
        <v>87</v>
      </c>
      <c r="I14" s="404" t="s">
        <v>89</v>
      </c>
      <c r="J14" s="404" t="s">
        <v>90</v>
      </c>
      <c r="K14" s="404" t="s">
        <v>87</v>
      </c>
    </row>
    <row r="15" spans="1:11">
      <c r="A15" s="404"/>
      <c r="B15" s="404"/>
      <c r="C15" s="404" t="s">
        <v>91</v>
      </c>
      <c r="D15" s="404" t="s">
        <v>92</v>
      </c>
      <c r="E15" s="404" t="s">
        <v>93</v>
      </c>
      <c r="F15" s="404" t="s">
        <v>94</v>
      </c>
      <c r="G15" s="404" t="s">
        <v>95</v>
      </c>
      <c r="H15" s="404" t="s">
        <v>96</v>
      </c>
      <c r="I15" s="404" t="s">
        <v>97</v>
      </c>
      <c r="J15" s="404" t="s">
        <v>98</v>
      </c>
      <c r="K15" s="404" t="s">
        <v>99</v>
      </c>
    </row>
    <row r="16" spans="1:11" ht="15">
      <c r="A16" s="405" t="s">
        <v>6</v>
      </c>
      <c r="B16" s="406" t="s">
        <v>142</v>
      </c>
      <c r="C16" s="88">
        <v>634.15</v>
      </c>
      <c r="D16" s="162">
        <v>48.48</v>
      </c>
      <c r="E16" s="162">
        <f>C16+D16</f>
        <v>682.63</v>
      </c>
      <c r="F16" s="162">
        <v>613.02729999999997</v>
      </c>
      <c r="G16" s="162">
        <v>48.478999999999999</v>
      </c>
      <c r="H16" s="162">
        <f>F16+G16</f>
        <v>661.50630000000001</v>
      </c>
      <c r="I16" s="162">
        <f>F16-C16</f>
        <v>-21.122700000000009</v>
      </c>
      <c r="J16" s="162">
        <f>G16-D16</f>
        <v>-9.9999999999766942E-4</v>
      </c>
      <c r="K16" s="162">
        <f>I16+J16</f>
        <v>-21.123700000000007</v>
      </c>
    </row>
    <row r="17" spans="1:11" ht="38.25" customHeight="1">
      <c r="A17" s="945" t="s">
        <v>163</v>
      </c>
      <c r="B17" s="946"/>
      <c r="C17" s="946"/>
      <c r="D17" s="946"/>
      <c r="E17" s="946"/>
      <c r="F17" s="946"/>
      <c r="G17" s="946"/>
      <c r="H17" s="946"/>
      <c r="I17" s="946"/>
      <c r="J17" s="946"/>
      <c r="K17" s="946"/>
    </row>
    <row r="18" spans="1:11" ht="15.75">
      <c r="A18" s="407"/>
      <c r="B18" s="407" t="s">
        <v>7</v>
      </c>
      <c r="C18" s="407"/>
      <c r="D18" s="407"/>
      <c r="E18" s="407"/>
      <c r="F18" s="407"/>
      <c r="G18" s="407"/>
      <c r="H18" s="407"/>
      <c r="I18" s="407"/>
      <c r="J18" s="407"/>
      <c r="K18" s="407"/>
    </row>
    <row r="19" spans="1:11" ht="60">
      <c r="A19" s="405">
        <v>1</v>
      </c>
      <c r="B19" s="408" t="s">
        <v>1147</v>
      </c>
      <c r="C19" s="87">
        <v>557.95000000000005</v>
      </c>
      <c r="D19" s="87"/>
      <c r="E19" s="88">
        <f t="shared" ref="E19:E22" si="0">C19+D19</f>
        <v>557.95000000000005</v>
      </c>
      <c r="F19" s="87">
        <v>537.16729999999995</v>
      </c>
      <c r="G19" s="87"/>
      <c r="H19" s="88">
        <f t="shared" ref="H19:H22" si="1">F19+G19</f>
        <v>537.16729999999995</v>
      </c>
      <c r="I19" s="409">
        <f>F19-C19</f>
        <v>-20.782700000000091</v>
      </c>
      <c r="J19" s="409">
        <f>G19-D19</f>
        <v>0</v>
      </c>
      <c r="K19" s="409">
        <f>I19+J19</f>
        <v>-20.782700000000091</v>
      </c>
    </row>
    <row r="20" spans="1:11" ht="14.25" customHeight="1">
      <c r="A20" s="405">
        <v>2</v>
      </c>
      <c r="B20" s="408" t="s">
        <v>1148</v>
      </c>
      <c r="C20" s="87">
        <v>64.2</v>
      </c>
      <c r="D20" s="87">
        <v>35.5</v>
      </c>
      <c r="E20" s="88">
        <f t="shared" si="0"/>
        <v>99.7</v>
      </c>
      <c r="F20" s="87">
        <v>63.86</v>
      </c>
      <c r="G20" s="87">
        <v>35.499000000000002</v>
      </c>
      <c r="H20" s="88">
        <f t="shared" si="1"/>
        <v>99.359000000000009</v>
      </c>
      <c r="I20" s="409">
        <f t="shared" ref="I20:J22" si="2">F20-C20</f>
        <v>-0.34000000000000341</v>
      </c>
      <c r="J20" s="409">
        <f t="shared" si="2"/>
        <v>-9.9999999999766942E-4</v>
      </c>
      <c r="K20" s="409">
        <f t="shared" ref="K20:K22" si="3">I20+J20</f>
        <v>-0.34100000000000108</v>
      </c>
    </row>
    <row r="21" spans="1:11" ht="14.25" customHeight="1">
      <c r="A21" s="405">
        <v>3</v>
      </c>
      <c r="B21" s="408" t="s">
        <v>1149</v>
      </c>
      <c r="C21" s="87">
        <v>12</v>
      </c>
      <c r="D21" s="87"/>
      <c r="E21" s="88">
        <f t="shared" si="0"/>
        <v>12</v>
      </c>
      <c r="F21" s="87">
        <v>12</v>
      </c>
      <c r="G21" s="87"/>
      <c r="H21" s="88">
        <f t="shared" si="1"/>
        <v>12</v>
      </c>
      <c r="I21" s="409">
        <f t="shared" si="2"/>
        <v>0</v>
      </c>
      <c r="J21" s="409">
        <f t="shared" si="2"/>
        <v>0</v>
      </c>
      <c r="K21" s="409">
        <f t="shared" si="3"/>
        <v>0</v>
      </c>
    </row>
    <row r="22" spans="1:11" ht="43.7" customHeight="1">
      <c r="A22" s="405">
        <v>4</v>
      </c>
      <c r="B22" s="408" t="s">
        <v>1150</v>
      </c>
      <c r="C22" s="87"/>
      <c r="D22" s="87">
        <v>12.98</v>
      </c>
      <c r="E22" s="88">
        <f t="shared" si="0"/>
        <v>12.98</v>
      </c>
      <c r="F22" s="87"/>
      <c r="G22" s="87">
        <v>12.98</v>
      </c>
      <c r="H22" s="88">
        <f t="shared" si="1"/>
        <v>12.98</v>
      </c>
      <c r="I22" s="409">
        <f t="shared" si="2"/>
        <v>0</v>
      </c>
      <c r="J22" s="409">
        <f t="shared" si="2"/>
        <v>0</v>
      </c>
      <c r="K22" s="409">
        <f t="shared" si="3"/>
        <v>0</v>
      </c>
    </row>
    <row r="23" spans="1:11" ht="22.5" customHeight="1">
      <c r="A23" s="945" t="s">
        <v>1032</v>
      </c>
      <c r="B23" s="946"/>
      <c r="C23" s="946"/>
      <c r="D23" s="946"/>
      <c r="E23" s="946"/>
      <c r="F23" s="946"/>
      <c r="G23" s="946"/>
      <c r="H23" s="946"/>
      <c r="I23" s="946"/>
      <c r="J23" s="946"/>
      <c r="K23" s="946"/>
    </row>
    <row r="24" spans="1:11" ht="36">
      <c r="A24" s="407" t="s">
        <v>8</v>
      </c>
      <c r="B24" s="407" t="s">
        <v>9</v>
      </c>
      <c r="C24" s="410" t="s">
        <v>100</v>
      </c>
      <c r="D24" s="410" t="s">
        <v>101</v>
      </c>
      <c r="E24" s="410" t="s">
        <v>102</v>
      </c>
      <c r="F24" s="399"/>
      <c r="G24" s="399"/>
      <c r="H24" s="399"/>
      <c r="I24" s="399"/>
      <c r="J24" s="399"/>
      <c r="K24" s="399"/>
    </row>
    <row r="25" spans="1:11" ht="46.5" customHeight="1">
      <c r="A25" s="407" t="s">
        <v>6</v>
      </c>
      <c r="B25" s="407" t="s">
        <v>11</v>
      </c>
      <c r="C25" s="407" t="s">
        <v>12</v>
      </c>
      <c r="D25" s="407"/>
      <c r="E25" s="407" t="s">
        <v>12</v>
      </c>
      <c r="F25" s="399"/>
      <c r="G25" s="399"/>
      <c r="H25" s="399"/>
      <c r="I25" s="399"/>
      <c r="J25" s="399"/>
      <c r="K25" s="399"/>
    </row>
    <row r="26" spans="1:11" ht="12.4" customHeight="1">
      <c r="A26" s="407"/>
      <c r="B26" s="407" t="s">
        <v>13</v>
      </c>
      <c r="C26" s="407"/>
      <c r="D26" s="407"/>
      <c r="E26" s="407"/>
      <c r="F26" s="399"/>
      <c r="G26" s="399"/>
      <c r="H26" s="399"/>
      <c r="I26" s="399"/>
      <c r="J26" s="399"/>
      <c r="K26" s="399"/>
    </row>
    <row r="27" spans="1:11" ht="12.4" customHeight="1">
      <c r="A27" s="407" t="s">
        <v>14</v>
      </c>
      <c r="B27" s="407" t="s">
        <v>15</v>
      </c>
      <c r="C27" s="407" t="s">
        <v>12</v>
      </c>
      <c r="D27" s="407"/>
      <c r="E27" s="407" t="s">
        <v>12</v>
      </c>
      <c r="F27" s="399"/>
      <c r="G27" s="399"/>
      <c r="H27" s="399"/>
      <c r="I27" s="399"/>
      <c r="J27" s="399"/>
      <c r="K27" s="399"/>
    </row>
    <row r="28" spans="1:11" ht="12.4" customHeight="1">
      <c r="A28" s="407" t="s">
        <v>16</v>
      </c>
      <c r="B28" s="407" t="s">
        <v>17</v>
      </c>
      <c r="C28" s="407" t="s">
        <v>12</v>
      </c>
      <c r="D28" s="407"/>
      <c r="E28" s="407" t="s">
        <v>12</v>
      </c>
      <c r="F28" s="399"/>
      <c r="G28" s="399"/>
      <c r="H28" s="399"/>
      <c r="I28" s="399"/>
      <c r="J28" s="399"/>
      <c r="K28" s="399"/>
    </row>
    <row r="29" spans="1:11" ht="12.4" customHeight="1">
      <c r="A29" s="940" t="s">
        <v>18</v>
      </c>
      <c r="B29" s="940"/>
      <c r="C29" s="940"/>
      <c r="D29" s="940"/>
      <c r="E29" s="940"/>
      <c r="F29" s="399"/>
      <c r="G29" s="399"/>
      <c r="H29" s="399"/>
      <c r="I29" s="399"/>
      <c r="J29" s="399"/>
      <c r="K29" s="399"/>
    </row>
    <row r="30" spans="1:11" ht="15">
      <c r="A30" s="407" t="s">
        <v>19</v>
      </c>
      <c r="B30" s="407" t="s">
        <v>20</v>
      </c>
      <c r="C30" s="411">
        <f>SUM(C31:C35)</f>
        <v>48.48</v>
      </c>
      <c r="D30" s="411">
        <f>SUM(D31:D35)</f>
        <v>48.478999999999999</v>
      </c>
      <c r="E30" s="411">
        <f t="shared" ref="E30" si="4">SUM(E32:E35)</f>
        <v>-9.9999999999766942E-4</v>
      </c>
      <c r="F30" s="399"/>
      <c r="G30" s="399"/>
      <c r="H30" s="399"/>
      <c r="I30" s="399"/>
      <c r="J30" s="399"/>
      <c r="K30" s="399"/>
    </row>
    <row r="31" spans="1:11" ht="15">
      <c r="A31" s="407"/>
      <c r="B31" s="407" t="s">
        <v>13</v>
      </c>
      <c r="C31" s="411"/>
      <c r="D31" s="411"/>
      <c r="E31" s="411"/>
      <c r="F31" s="399"/>
      <c r="G31" s="399"/>
      <c r="H31" s="399"/>
      <c r="I31" s="399"/>
      <c r="J31" s="399"/>
      <c r="K31" s="399"/>
    </row>
    <row r="32" spans="1:11" ht="15">
      <c r="A32" s="407" t="s">
        <v>21</v>
      </c>
      <c r="B32" s="407" t="s">
        <v>15</v>
      </c>
      <c r="C32" s="411"/>
      <c r="D32" s="411"/>
      <c r="E32" s="411">
        <f>D32-C32</f>
        <v>0</v>
      </c>
      <c r="F32" s="399"/>
      <c r="G32" s="399"/>
      <c r="H32" s="399"/>
      <c r="I32" s="399"/>
      <c r="J32" s="399"/>
      <c r="K32" s="399"/>
    </row>
    <row r="33" spans="1:11" ht="15">
      <c r="A33" s="407" t="s">
        <v>22</v>
      </c>
      <c r="B33" s="407" t="s">
        <v>23</v>
      </c>
      <c r="C33" s="411"/>
      <c r="D33" s="411"/>
      <c r="E33" s="411">
        <f t="shared" ref="E33:E35" si="5">D33-C33</f>
        <v>0</v>
      </c>
      <c r="F33" s="399"/>
      <c r="G33" s="399"/>
      <c r="H33" s="399"/>
      <c r="I33" s="399"/>
      <c r="J33" s="399"/>
      <c r="K33" s="399"/>
    </row>
    <row r="34" spans="1:11" ht="15">
      <c r="A34" s="407" t="s">
        <v>24</v>
      </c>
      <c r="B34" s="407" t="s">
        <v>25</v>
      </c>
      <c r="C34" s="411"/>
      <c r="D34" s="411"/>
      <c r="E34" s="411">
        <f t="shared" si="5"/>
        <v>0</v>
      </c>
      <c r="F34" s="399"/>
      <c r="G34" s="399"/>
      <c r="H34" s="399"/>
      <c r="I34" s="399"/>
      <c r="J34" s="399"/>
      <c r="K34" s="399"/>
    </row>
    <row r="35" spans="1:11" ht="14.25" customHeight="1">
      <c r="A35" s="407" t="s">
        <v>26</v>
      </c>
      <c r="B35" s="407" t="s">
        <v>27</v>
      </c>
      <c r="C35" s="411">
        <v>48.48</v>
      </c>
      <c r="D35" s="411">
        <v>48.478999999999999</v>
      </c>
      <c r="E35" s="411">
        <f t="shared" si="5"/>
        <v>-9.9999999999766942E-4</v>
      </c>
      <c r="F35" s="399"/>
      <c r="G35" s="399"/>
      <c r="H35" s="399"/>
      <c r="I35" s="399"/>
      <c r="J35" s="399"/>
      <c r="K35" s="399"/>
    </row>
    <row r="36" spans="1:11" ht="25.15" customHeight="1">
      <c r="A36" s="947" t="s">
        <v>1151</v>
      </c>
      <c r="B36" s="940"/>
      <c r="C36" s="940"/>
      <c r="D36" s="940"/>
      <c r="E36" s="940"/>
      <c r="F36" s="399"/>
      <c r="G36" s="399"/>
      <c r="H36" s="399"/>
      <c r="I36" s="399"/>
      <c r="J36" s="399"/>
      <c r="K36" s="399"/>
    </row>
    <row r="37" spans="1:11" ht="14.25" customHeight="1">
      <c r="A37" s="407" t="s">
        <v>29</v>
      </c>
      <c r="B37" s="407" t="s">
        <v>30</v>
      </c>
      <c r="C37" s="407" t="s">
        <v>12</v>
      </c>
      <c r="D37" s="407"/>
      <c r="E37" s="407"/>
      <c r="F37" s="399"/>
      <c r="G37" s="399"/>
      <c r="H37" s="399"/>
      <c r="I37" s="399"/>
      <c r="J37" s="399"/>
      <c r="K37" s="399"/>
    </row>
    <row r="38" spans="1:11" ht="14.25" customHeight="1">
      <c r="A38" s="407"/>
      <c r="B38" s="407" t="s">
        <v>13</v>
      </c>
      <c r="C38" s="407"/>
      <c r="D38" s="407"/>
      <c r="E38" s="407"/>
      <c r="F38" s="399"/>
      <c r="G38" s="399"/>
      <c r="H38" s="399"/>
      <c r="I38" s="399"/>
      <c r="J38" s="399"/>
      <c r="K38" s="399"/>
    </row>
    <row r="39" spans="1:11" ht="14.25" customHeight="1">
      <c r="A39" s="407" t="s">
        <v>31</v>
      </c>
      <c r="B39" s="407" t="s">
        <v>15</v>
      </c>
      <c r="C39" s="407" t="s">
        <v>12</v>
      </c>
      <c r="D39" s="407"/>
      <c r="E39" s="407"/>
      <c r="F39" s="399"/>
      <c r="G39" s="399"/>
      <c r="H39" s="399"/>
      <c r="I39" s="399"/>
      <c r="J39" s="399"/>
      <c r="K39" s="399"/>
    </row>
    <row r="40" spans="1:11" ht="14.25" customHeight="1">
      <c r="A40" s="407" t="s">
        <v>32</v>
      </c>
      <c r="B40" s="407" t="s">
        <v>27</v>
      </c>
      <c r="C40" s="407" t="s">
        <v>12</v>
      </c>
      <c r="D40" s="407"/>
      <c r="E40" s="407"/>
      <c r="F40" s="399"/>
      <c r="G40" s="399"/>
      <c r="H40" s="399"/>
      <c r="I40" s="399"/>
      <c r="J40" s="399"/>
      <c r="K40" s="399"/>
    </row>
    <row r="41" spans="1:11">
      <c r="A41" s="399"/>
      <c r="B41" s="399"/>
      <c r="C41" s="399"/>
      <c r="D41" s="399"/>
      <c r="E41" s="399"/>
      <c r="F41" s="399"/>
      <c r="G41" s="399"/>
      <c r="H41" s="399"/>
      <c r="I41" s="399"/>
      <c r="J41" s="399"/>
      <c r="K41" s="399"/>
    </row>
    <row r="42" spans="1:11" ht="21" customHeight="1">
      <c r="A42" s="945" t="s">
        <v>1104</v>
      </c>
      <c r="B42" s="946"/>
      <c r="C42" s="946"/>
      <c r="D42" s="946"/>
      <c r="E42" s="946"/>
      <c r="F42" s="946"/>
      <c r="G42" s="946"/>
      <c r="H42" s="946"/>
      <c r="I42" s="946"/>
      <c r="J42" s="946"/>
      <c r="K42" s="946"/>
    </row>
    <row r="43" spans="1:11">
      <c r="A43" s="940" t="s">
        <v>8</v>
      </c>
      <c r="B43" s="940" t="s">
        <v>9</v>
      </c>
      <c r="C43" s="940" t="s">
        <v>33</v>
      </c>
      <c r="D43" s="940"/>
      <c r="E43" s="940"/>
      <c r="F43" s="940" t="s">
        <v>34</v>
      </c>
      <c r="G43" s="940"/>
      <c r="H43" s="940"/>
      <c r="I43" s="940" t="s">
        <v>10</v>
      </c>
      <c r="J43" s="940"/>
      <c r="K43" s="940"/>
    </row>
    <row r="44" spans="1:11" ht="22.5">
      <c r="A44" s="940"/>
      <c r="B44" s="940"/>
      <c r="C44" s="404" t="s">
        <v>203</v>
      </c>
      <c r="D44" s="404" t="s">
        <v>141</v>
      </c>
      <c r="E44" s="404" t="s">
        <v>87</v>
      </c>
      <c r="F44" s="404" t="s">
        <v>203</v>
      </c>
      <c r="G44" s="404" t="s">
        <v>141</v>
      </c>
      <c r="H44" s="404" t="s">
        <v>87</v>
      </c>
      <c r="I44" s="404" t="s">
        <v>203</v>
      </c>
      <c r="J44" s="404" t="s">
        <v>141</v>
      </c>
      <c r="K44" s="404" t="s">
        <v>87</v>
      </c>
    </row>
    <row r="45" spans="1:11" ht="14.25">
      <c r="A45" s="412" t="s">
        <v>105</v>
      </c>
      <c r="B45" s="412" t="s">
        <v>106</v>
      </c>
      <c r="C45" s="948"/>
      <c r="D45" s="948"/>
      <c r="E45" s="948"/>
      <c r="F45" s="948"/>
      <c r="G45" s="948"/>
      <c r="H45" s="948"/>
      <c r="I45" s="948"/>
      <c r="J45" s="948"/>
      <c r="K45" s="948"/>
    </row>
    <row r="46" spans="1:11" ht="41.1" customHeight="1">
      <c r="A46" s="407"/>
      <c r="B46" s="413" t="s">
        <v>1152</v>
      </c>
      <c r="C46" s="411">
        <v>1</v>
      </c>
      <c r="D46" s="411"/>
      <c r="E46" s="411">
        <f t="shared" ref="E46:E47" si="6">C46+D46</f>
        <v>1</v>
      </c>
      <c r="F46" s="411">
        <v>1</v>
      </c>
      <c r="G46" s="411"/>
      <c r="H46" s="411">
        <f t="shared" ref="H46:H47" si="7">F46+G46</f>
        <v>1</v>
      </c>
      <c r="I46" s="411">
        <f t="shared" ref="I46:J47" si="8">F46-C46</f>
        <v>0</v>
      </c>
      <c r="J46" s="411">
        <f t="shared" si="8"/>
        <v>0</v>
      </c>
      <c r="K46" s="411">
        <f t="shared" ref="K46:K47" si="9">I46+J46</f>
        <v>0</v>
      </c>
    </row>
    <row r="47" spans="1:11" ht="56.65" customHeight="1">
      <c r="A47" s="407"/>
      <c r="B47" s="413" t="s">
        <v>1153</v>
      </c>
      <c r="C47" s="411">
        <v>3.5</v>
      </c>
      <c r="D47" s="411"/>
      <c r="E47" s="411">
        <f t="shared" si="6"/>
        <v>3.5</v>
      </c>
      <c r="F47" s="411">
        <v>3.5</v>
      </c>
      <c r="G47" s="411"/>
      <c r="H47" s="411">
        <f t="shared" si="7"/>
        <v>3.5</v>
      </c>
      <c r="I47" s="411">
        <f t="shared" si="8"/>
        <v>0</v>
      </c>
      <c r="J47" s="411">
        <f t="shared" si="8"/>
        <v>0</v>
      </c>
      <c r="K47" s="411">
        <f t="shared" si="9"/>
        <v>0</v>
      </c>
    </row>
    <row r="48" spans="1:11" ht="16.899999999999999" customHeight="1">
      <c r="A48" s="949" t="s">
        <v>239</v>
      </c>
      <c r="B48" s="948"/>
      <c r="C48" s="948"/>
      <c r="D48" s="948"/>
      <c r="E48" s="948"/>
      <c r="F48" s="948"/>
      <c r="G48" s="948"/>
      <c r="H48" s="948"/>
      <c r="I48" s="948"/>
      <c r="J48" s="948"/>
      <c r="K48" s="948"/>
    </row>
    <row r="49" spans="1:11" ht="14.25">
      <c r="A49" s="412" t="s">
        <v>107</v>
      </c>
      <c r="B49" s="412" t="s">
        <v>108</v>
      </c>
      <c r="C49" s="948"/>
      <c r="D49" s="948"/>
      <c r="E49" s="948"/>
      <c r="F49" s="948"/>
      <c r="G49" s="948"/>
      <c r="H49" s="948"/>
      <c r="I49" s="948"/>
      <c r="J49" s="948"/>
      <c r="K49" s="948"/>
    </row>
    <row r="50" spans="1:11" ht="27.2" customHeight="1">
      <c r="A50" s="407"/>
      <c r="B50" s="413" t="s">
        <v>1154</v>
      </c>
      <c r="C50" s="411">
        <v>21300</v>
      </c>
      <c r="D50" s="411"/>
      <c r="E50" s="411">
        <f>C50+D50</f>
        <v>21300</v>
      </c>
      <c r="F50" s="411">
        <v>21300</v>
      </c>
      <c r="G50" s="411"/>
      <c r="H50" s="411">
        <f>F50+G50</f>
        <v>21300</v>
      </c>
      <c r="I50" s="411">
        <f>F50-C50</f>
        <v>0</v>
      </c>
      <c r="J50" s="411">
        <f>G50-D50</f>
        <v>0</v>
      </c>
      <c r="K50" s="411">
        <f>I50+J50</f>
        <v>0</v>
      </c>
    </row>
    <row r="51" spans="1:11" ht="53.45" customHeight="1">
      <c r="A51" s="407"/>
      <c r="B51" s="413" t="s">
        <v>1155</v>
      </c>
      <c r="C51" s="411">
        <v>9638</v>
      </c>
      <c r="D51" s="411"/>
      <c r="E51" s="411">
        <f>C51+D51</f>
        <v>9638</v>
      </c>
      <c r="F51" s="411">
        <v>9638</v>
      </c>
      <c r="G51" s="411"/>
      <c r="H51" s="411">
        <f>F51+G51</f>
        <v>9638</v>
      </c>
      <c r="I51" s="411">
        <f>F51-C51</f>
        <v>0</v>
      </c>
      <c r="J51" s="411">
        <f>G51-D51</f>
        <v>0</v>
      </c>
      <c r="K51" s="411">
        <f>I51+J51</f>
        <v>0</v>
      </c>
    </row>
    <row r="52" spans="1:11" ht="27.4" customHeight="1">
      <c r="A52" s="414"/>
      <c r="B52" s="413" t="s">
        <v>1156</v>
      </c>
      <c r="C52" s="411">
        <v>6531</v>
      </c>
      <c r="D52" s="411"/>
      <c r="E52" s="411">
        <f t="shared" ref="E52:E53" si="10">C52+D52</f>
        <v>6531</v>
      </c>
      <c r="F52" s="411">
        <v>6531</v>
      </c>
      <c r="G52" s="411"/>
      <c r="H52" s="411">
        <f t="shared" ref="H52:H53" si="11">F52+G52</f>
        <v>6531</v>
      </c>
      <c r="I52" s="411">
        <f t="shared" ref="I52:J53" si="12">F52-C52</f>
        <v>0</v>
      </c>
      <c r="J52" s="411">
        <f t="shared" si="12"/>
        <v>0</v>
      </c>
      <c r="K52" s="411">
        <f t="shared" ref="K52:K53" si="13">I52+J52</f>
        <v>0</v>
      </c>
    </row>
    <row r="53" spans="1:11" ht="53.85" customHeight="1">
      <c r="A53" s="407"/>
      <c r="B53" s="413" t="s">
        <v>1157</v>
      </c>
      <c r="C53" s="411">
        <v>556</v>
      </c>
      <c r="D53" s="411"/>
      <c r="E53" s="411">
        <f t="shared" si="10"/>
        <v>556</v>
      </c>
      <c r="F53" s="411">
        <v>556</v>
      </c>
      <c r="G53" s="411"/>
      <c r="H53" s="411">
        <f t="shared" si="11"/>
        <v>556</v>
      </c>
      <c r="I53" s="411">
        <f t="shared" si="12"/>
        <v>0</v>
      </c>
      <c r="J53" s="411">
        <f t="shared" si="12"/>
        <v>0</v>
      </c>
      <c r="K53" s="411">
        <f t="shared" si="13"/>
        <v>0</v>
      </c>
    </row>
    <row r="54" spans="1:11" ht="57.2" customHeight="1">
      <c r="A54" s="407"/>
      <c r="B54" s="413" t="s">
        <v>1158</v>
      </c>
      <c r="C54" s="411">
        <v>9638</v>
      </c>
      <c r="D54" s="411"/>
      <c r="E54" s="411">
        <f>C54+D54</f>
        <v>9638</v>
      </c>
      <c r="F54" s="411">
        <v>9638</v>
      </c>
      <c r="G54" s="411"/>
      <c r="H54" s="411">
        <f>F54+G54</f>
        <v>9638</v>
      </c>
      <c r="I54" s="411">
        <f>F54-C54</f>
        <v>0</v>
      </c>
      <c r="J54" s="411">
        <f>G54-D54</f>
        <v>0</v>
      </c>
      <c r="K54" s="411">
        <f>I54+J54</f>
        <v>0</v>
      </c>
    </row>
    <row r="55" spans="1:11" ht="25.7" customHeight="1">
      <c r="A55" s="407"/>
      <c r="B55" s="413" t="s">
        <v>1159</v>
      </c>
      <c r="C55" s="411">
        <v>6531</v>
      </c>
      <c r="D55" s="411"/>
      <c r="E55" s="411">
        <f t="shared" ref="E55" si="14">C55+D55</f>
        <v>6531</v>
      </c>
      <c r="F55" s="411">
        <v>6531</v>
      </c>
      <c r="G55" s="411"/>
      <c r="H55" s="411">
        <f t="shared" ref="H55" si="15">F55+G55</f>
        <v>6531</v>
      </c>
      <c r="I55" s="411">
        <f t="shared" ref="I55:J58" si="16">F55-C55</f>
        <v>0</v>
      </c>
      <c r="J55" s="411">
        <f t="shared" si="16"/>
        <v>0</v>
      </c>
      <c r="K55" s="411">
        <f t="shared" ref="K55" si="17">I55+J55</f>
        <v>0</v>
      </c>
    </row>
    <row r="56" spans="1:11" ht="68.099999999999994" customHeight="1">
      <c r="A56" s="407"/>
      <c r="B56" s="413" t="s">
        <v>1160</v>
      </c>
      <c r="C56" s="411"/>
      <c r="D56" s="411">
        <v>2</v>
      </c>
      <c r="E56" s="411">
        <f>C56+D56</f>
        <v>2</v>
      </c>
      <c r="F56" s="411"/>
      <c r="G56" s="411">
        <v>2</v>
      </c>
      <c r="H56" s="411">
        <f>F56+G56</f>
        <v>2</v>
      </c>
      <c r="I56" s="411">
        <f t="shared" si="16"/>
        <v>0</v>
      </c>
      <c r="J56" s="411">
        <f t="shared" si="16"/>
        <v>0</v>
      </c>
      <c r="K56" s="411">
        <f>I56+J56</f>
        <v>0</v>
      </c>
    </row>
    <row r="57" spans="1:11" ht="44.65" customHeight="1">
      <c r="A57" s="407"/>
      <c r="B57" s="413" t="s">
        <v>1161</v>
      </c>
      <c r="C57" s="411">
        <v>8</v>
      </c>
      <c r="D57" s="411">
        <v>3</v>
      </c>
      <c r="E57" s="411">
        <f>C57+D57</f>
        <v>11</v>
      </c>
      <c r="F57" s="411">
        <v>8</v>
      </c>
      <c r="G57" s="411">
        <v>3</v>
      </c>
      <c r="H57" s="411">
        <f>F57+G57</f>
        <v>11</v>
      </c>
      <c r="I57" s="411">
        <f t="shared" si="16"/>
        <v>0</v>
      </c>
      <c r="J57" s="411">
        <f t="shared" si="16"/>
        <v>0</v>
      </c>
      <c r="K57" s="411">
        <f>I57+J57</f>
        <v>0</v>
      </c>
    </row>
    <row r="58" spans="1:11" ht="28.35" customHeight="1">
      <c r="A58" s="407"/>
      <c r="B58" s="413" t="s">
        <v>1162</v>
      </c>
      <c r="C58" s="411">
        <v>12000</v>
      </c>
      <c r="D58" s="411"/>
      <c r="E58" s="411">
        <f>C58+D58</f>
        <v>12000</v>
      </c>
      <c r="F58" s="411">
        <v>12000</v>
      </c>
      <c r="G58" s="411"/>
      <c r="H58" s="411">
        <f>F58+G58</f>
        <v>12000</v>
      </c>
      <c r="I58" s="411">
        <f t="shared" si="16"/>
        <v>0</v>
      </c>
      <c r="J58" s="411">
        <f t="shared" si="16"/>
        <v>0</v>
      </c>
      <c r="K58" s="411">
        <f>I58+J58</f>
        <v>0</v>
      </c>
    </row>
    <row r="59" spans="1:11" ht="18.75" customHeight="1">
      <c r="A59" s="947" t="s">
        <v>1163</v>
      </c>
      <c r="B59" s="940"/>
      <c r="C59" s="940"/>
      <c r="D59" s="940"/>
      <c r="E59" s="940"/>
      <c r="F59" s="940"/>
      <c r="G59" s="940"/>
      <c r="H59" s="940"/>
      <c r="I59" s="940"/>
      <c r="J59" s="940"/>
      <c r="K59" s="940"/>
    </row>
    <row r="60" spans="1:11" ht="14.25">
      <c r="A60" s="412" t="s">
        <v>109</v>
      </c>
      <c r="B60" s="412" t="s">
        <v>110</v>
      </c>
      <c r="C60" s="948"/>
      <c r="D60" s="948"/>
      <c r="E60" s="948"/>
      <c r="F60" s="948"/>
      <c r="G60" s="948"/>
      <c r="H60" s="948"/>
      <c r="I60" s="948"/>
      <c r="J60" s="948"/>
      <c r="K60" s="948"/>
    </row>
    <row r="61" spans="1:11" ht="66.75" customHeight="1">
      <c r="A61" s="407"/>
      <c r="B61" s="413" t="s">
        <v>1164</v>
      </c>
      <c r="C61" s="411">
        <v>11018.1</v>
      </c>
      <c r="D61" s="411"/>
      <c r="E61" s="411">
        <f>C61+D61</f>
        <v>11018.1</v>
      </c>
      <c r="F61" s="411">
        <v>11018.1</v>
      </c>
      <c r="G61" s="411"/>
      <c r="H61" s="411">
        <f>F61+G61</f>
        <v>11018.1</v>
      </c>
      <c r="I61" s="411">
        <f t="shared" ref="I61:J64" si="18">F61-C61</f>
        <v>0</v>
      </c>
      <c r="J61" s="411">
        <f t="shared" si="18"/>
        <v>0</v>
      </c>
      <c r="K61" s="411">
        <f>I61+J61</f>
        <v>0</v>
      </c>
    </row>
    <row r="62" spans="1:11" ht="67.349999999999994" customHeight="1">
      <c r="A62" s="407"/>
      <c r="B62" s="413" t="s">
        <v>1165</v>
      </c>
      <c r="C62" s="411">
        <v>21.6</v>
      </c>
      <c r="D62" s="411"/>
      <c r="E62" s="411">
        <f>C62+D62</f>
        <v>21.6</v>
      </c>
      <c r="F62" s="411">
        <v>21.6</v>
      </c>
      <c r="G62" s="411"/>
      <c r="H62" s="411">
        <f>F62+G62</f>
        <v>21.6</v>
      </c>
      <c r="I62" s="411">
        <f t="shared" si="18"/>
        <v>0</v>
      </c>
      <c r="J62" s="411">
        <f t="shared" si="18"/>
        <v>0</v>
      </c>
      <c r="K62" s="411">
        <f>I62+J62</f>
        <v>0</v>
      </c>
    </row>
    <row r="63" spans="1:11" ht="69.95" customHeight="1">
      <c r="A63" s="407"/>
      <c r="B63" s="413" t="s">
        <v>1166</v>
      </c>
      <c r="C63" s="411"/>
      <c r="D63" s="411">
        <v>6490</v>
      </c>
      <c r="E63" s="411">
        <f>C63+D63</f>
        <v>6490</v>
      </c>
      <c r="F63" s="411"/>
      <c r="G63" s="411">
        <v>6490</v>
      </c>
      <c r="H63" s="411">
        <f>F63+G63</f>
        <v>6490</v>
      </c>
      <c r="I63" s="411">
        <f t="shared" si="18"/>
        <v>0</v>
      </c>
      <c r="J63" s="411">
        <f t="shared" si="18"/>
        <v>0</v>
      </c>
      <c r="K63" s="411">
        <f>I63+J63</f>
        <v>0</v>
      </c>
    </row>
    <row r="64" spans="1:11" ht="69.95" customHeight="1">
      <c r="A64" s="407"/>
      <c r="B64" s="413" t="s">
        <v>1167</v>
      </c>
      <c r="C64" s="411">
        <v>7982.5</v>
      </c>
      <c r="D64" s="411">
        <v>11833</v>
      </c>
      <c r="E64" s="411">
        <f t="shared" ref="E64" si="19">C64+D64</f>
        <v>19815.5</v>
      </c>
      <c r="F64" s="411">
        <v>7982.5</v>
      </c>
      <c r="G64" s="411">
        <v>11833</v>
      </c>
      <c r="H64" s="411">
        <f t="shared" ref="H64" si="20">F64+G64</f>
        <v>19815.5</v>
      </c>
      <c r="I64" s="411">
        <f t="shared" si="18"/>
        <v>0</v>
      </c>
      <c r="J64" s="411">
        <f t="shared" si="18"/>
        <v>0</v>
      </c>
      <c r="K64" s="411">
        <f t="shared" ref="K64" si="21">I64+J64</f>
        <v>0</v>
      </c>
    </row>
    <row r="65" spans="1:11" ht="20.25" customHeight="1">
      <c r="A65" s="947" t="s">
        <v>1168</v>
      </c>
      <c r="B65" s="940"/>
      <c r="C65" s="940"/>
      <c r="D65" s="940"/>
      <c r="E65" s="940"/>
      <c r="F65" s="940"/>
      <c r="G65" s="940"/>
      <c r="H65" s="940"/>
      <c r="I65" s="940"/>
      <c r="J65" s="940"/>
      <c r="K65" s="940"/>
    </row>
    <row r="66" spans="1:11" ht="14.25">
      <c r="A66" s="412">
        <v>4</v>
      </c>
      <c r="B66" s="415" t="s">
        <v>166</v>
      </c>
      <c r="C66" s="948"/>
      <c r="D66" s="948"/>
      <c r="E66" s="948"/>
      <c r="F66" s="948"/>
      <c r="G66" s="948"/>
      <c r="H66" s="948"/>
      <c r="I66" s="948"/>
      <c r="J66" s="948"/>
      <c r="K66" s="948"/>
    </row>
    <row r="67" spans="1:11" ht="79.7" customHeight="1">
      <c r="A67" s="407"/>
      <c r="B67" s="413" t="s">
        <v>1169</v>
      </c>
      <c r="C67" s="411">
        <v>45.2</v>
      </c>
      <c r="D67" s="411"/>
      <c r="E67" s="411">
        <f t="shared" ref="E67:E68" si="22">C67+D67</f>
        <v>45.2</v>
      </c>
      <c r="F67" s="411">
        <v>45.2</v>
      </c>
      <c r="G67" s="411"/>
      <c r="H67" s="411">
        <f t="shared" ref="H67:H68" si="23">F67+G67</f>
        <v>45.2</v>
      </c>
      <c r="I67" s="411">
        <f t="shared" ref="I67:J68" si="24">F67-C67</f>
        <v>0</v>
      </c>
      <c r="J67" s="411">
        <f t="shared" si="24"/>
        <v>0</v>
      </c>
      <c r="K67" s="411">
        <f t="shared" ref="K67:K68" si="25">I67+J67</f>
        <v>0</v>
      </c>
    </row>
    <row r="68" spans="1:11" ht="20.25" customHeight="1">
      <c r="A68" s="407"/>
      <c r="B68" s="413" t="s">
        <v>1170</v>
      </c>
      <c r="C68" s="411">
        <v>30.7</v>
      </c>
      <c r="D68" s="411"/>
      <c r="E68" s="411">
        <f t="shared" si="22"/>
        <v>30.7</v>
      </c>
      <c r="F68" s="411">
        <v>30.7</v>
      </c>
      <c r="G68" s="411"/>
      <c r="H68" s="411">
        <f t="shared" si="23"/>
        <v>30.7</v>
      </c>
      <c r="I68" s="411">
        <f t="shared" si="24"/>
        <v>0</v>
      </c>
      <c r="J68" s="411">
        <f t="shared" si="24"/>
        <v>0</v>
      </c>
      <c r="K68" s="411">
        <f t="shared" si="25"/>
        <v>0</v>
      </c>
    </row>
    <row r="69" spans="1:11" ht="23.65" customHeight="1">
      <c r="A69" s="949" t="s">
        <v>306</v>
      </c>
      <c r="B69" s="940"/>
      <c r="C69" s="940"/>
      <c r="D69" s="940"/>
      <c r="E69" s="940"/>
      <c r="F69" s="940"/>
      <c r="G69" s="940"/>
      <c r="H69" s="940"/>
      <c r="I69" s="940"/>
      <c r="J69" s="940"/>
      <c r="K69" s="940"/>
    </row>
    <row r="70" spans="1:11" ht="48" customHeight="1">
      <c r="A70" s="951" t="s">
        <v>1171</v>
      </c>
      <c r="B70" s="952"/>
      <c r="C70" s="952"/>
      <c r="D70" s="952"/>
      <c r="E70" s="952"/>
      <c r="F70" s="952"/>
      <c r="G70" s="952"/>
      <c r="H70" s="952"/>
      <c r="I70" s="952"/>
      <c r="J70" s="952"/>
      <c r="K70" s="952"/>
    </row>
    <row r="71" spans="1:11" ht="14.25">
      <c r="A71" s="953" t="s">
        <v>119</v>
      </c>
      <c r="B71" s="953"/>
      <c r="C71" s="953"/>
      <c r="D71" s="953"/>
      <c r="E71" s="953"/>
      <c r="F71" s="953"/>
      <c r="G71" s="953"/>
      <c r="H71" s="953"/>
      <c r="I71" s="953"/>
      <c r="J71" s="953"/>
      <c r="K71" s="953"/>
    </row>
    <row r="72" spans="1:11" ht="16.5" customHeight="1">
      <c r="A72" s="954" t="s">
        <v>120</v>
      </c>
      <c r="B72" s="954"/>
      <c r="C72" s="954"/>
      <c r="D72" s="954"/>
      <c r="E72" s="954"/>
      <c r="F72" s="954"/>
      <c r="G72" s="954"/>
      <c r="H72" s="954"/>
      <c r="I72" s="954"/>
      <c r="J72" s="954"/>
      <c r="K72" s="954"/>
    </row>
    <row r="73" spans="1:11" ht="25.7" customHeight="1">
      <c r="A73" s="945" t="s">
        <v>1126</v>
      </c>
      <c r="B73" s="946"/>
      <c r="C73" s="946"/>
      <c r="D73" s="946"/>
      <c r="E73" s="946"/>
      <c r="F73" s="946"/>
      <c r="G73" s="946"/>
      <c r="H73" s="946"/>
      <c r="I73" s="946"/>
      <c r="J73" s="946"/>
      <c r="K73" s="946"/>
    </row>
    <row r="74" spans="1:11">
      <c r="A74" s="940" t="s">
        <v>8</v>
      </c>
      <c r="B74" s="940" t="s">
        <v>9</v>
      </c>
      <c r="C74" s="941" t="s">
        <v>40</v>
      </c>
      <c r="D74" s="941"/>
      <c r="E74" s="941"/>
      <c r="F74" s="941" t="s">
        <v>41</v>
      </c>
      <c r="G74" s="941"/>
      <c r="H74" s="941"/>
      <c r="I74" s="950" t="s">
        <v>121</v>
      </c>
      <c r="J74" s="941"/>
      <c r="K74" s="941"/>
    </row>
    <row r="75" spans="1:11" ht="22.5">
      <c r="A75" s="940"/>
      <c r="B75" s="940"/>
      <c r="C75" s="404" t="s">
        <v>85</v>
      </c>
      <c r="D75" s="404" t="s">
        <v>86</v>
      </c>
      <c r="E75" s="404" t="s">
        <v>87</v>
      </c>
      <c r="F75" s="404" t="s">
        <v>85</v>
      </c>
      <c r="G75" s="404" t="s">
        <v>86</v>
      </c>
      <c r="H75" s="404" t="s">
        <v>87</v>
      </c>
      <c r="I75" s="404" t="s">
        <v>85</v>
      </c>
      <c r="J75" s="404" t="s">
        <v>86</v>
      </c>
      <c r="K75" s="404" t="s">
        <v>87</v>
      </c>
    </row>
    <row r="76" spans="1:11" ht="15">
      <c r="A76" s="407"/>
      <c r="B76" s="407" t="s">
        <v>42</v>
      </c>
      <c r="C76" s="88"/>
      <c r="D76" s="88"/>
      <c r="E76" s="88">
        <f>C76+D76</f>
        <v>0</v>
      </c>
      <c r="F76" s="88">
        <f>F16</f>
        <v>613.02729999999997</v>
      </c>
      <c r="G76" s="88">
        <f>G16</f>
        <v>48.478999999999999</v>
      </c>
      <c r="H76" s="88">
        <f>F76+G76</f>
        <v>661.50630000000001</v>
      </c>
      <c r="I76" s="347"/>
      <c r="J76" s="347"/>
      <c r="K76" s="347"/>
    </row>
    <row r="77" spans="1:11" ht="14.25">
      <c r="A77" s="955" t="s">
        <v>122</v>
      </c>
      <c r="B77" s="955"/>
      <c r="C77" s="955"/>
      <c r="D77" s="955"/>
      <c r="E77" s="955"/>
      <c r="F77" s="955"/>
      <c r="G77" s="955"/>
      <c r="H77" s="955"/>
      <c r="I77" s="955"/>
      <c r="J77" s="955"/>
      <c r="K77" s="955"/>
    </row>
    <row r="78" spans="1:11" ht="16.350000000000001" customHeight="1">
      <c r="A78" s="956" t="s">
        <v>1172</v>
      </c>
      <c r="B78" s="956"/>
      <c r="C78" s="956"/>
      <c r="D78" s="956"/>
      <c r="E78" s="956"/>
      <c r="F78" s="956"/>
      <c r="G78" s="956"/>
      <c r="H78" s="956"/>
      <c r="I78" s="956"/>
      <c r="J78" s="956"/>
      <c r="K78" s="956"/>
    </row>
    <row r="79" spans="1:11" ht="15">
      <c r="A79" s="407"/>
      <c r="B79" s="407" t="s">
        <v>13</v>
      </c>
      <c r="C79" s="407"/>
      <c r="D79" s="407"/>
      <c r="E79" s="407"/>
      <c r="F79" s="416"/>
      <c r="G79" s="416"/>
      <c r="H79" s="416"/>
      <c r="I79" s="416"/>
      <c r="J79" s="416"/>
      <c r="K79" s="416"/>
    </row>
    <row r="80" spans="1:11" ht="60">
      <c r="A80" s="405"/>
      <c r="B80" s="408" t="s">
        <v>1147</v>
      </c>
      <c r="C80" s="87"/>
      <c r="D80" s="97"/>
      <c r="E80" s="97">
        <f>C80+D80</f>
        <v>0</v>
      </c>
      <c r="F80" s="87">
        <v>537.16729999999995</v>
      </c>
      <c r="G80" s="87"/>
      <c r="H80" s="97">
        <f>F80+G80</f>
        <v>537.16729999999995</v>
      </c>
      <c r="I80" s="347"/>
      <c r="J80" s="347"/>
      <c r="K80" s="347"/>
    </row>
    <row r="81" spans="1:11" ht="28.35" customHeight="1">
      <c r="A81" s="405"/>
      <c r="B81" s="408" t="s">
        <v>1148</v>
      </c>
      <c r="C81" s="87"/>
      <c r="D81" s="97"/>
      <c r="E81" s="97">
        <f t="shared" ref="E81" si="26">C81+D81</f>
        <v>0</v>
      </c>
      <c r="F81" s="87">
        <v>63.86</v>
      </c>
      <c r="G81" s="87">
        <v>35.499000000000002</v>
      </c>
      <c r="H81" s="97">
        <f t="shared" ref="H81" si="27">F81+G81</f>
        <v>99.359000000000009</v>
      </c>
      <c r="I81" s="347"/>
      <c r="J81" s="347"/>
      <c r="K81" s="347"/>
    </row>
    <row r="82" spans="1:11" ht="28.35" customHeight="1">
      <c r="A82" s="405"/>
      <c r="B82" s="408" t="s">
        <v>1149</v>
      </c>
      <c r="C82" s="87"/>
      <c r="D82" s="97"/>
      <c r="E82" s="97">
        <f>C82+D82</f>
        <v>0</v>
      </c>
      <c r="F82" s="87">
        <v>12</v>
      </c>
      <c r="G82" s="87"/>
      <c r="H82" s="97">
        <f>F82+G82</f>
        <v>12</v>
      </c>
      <c r="I82" s="347"/>
      <c r="J82" s="347"/>
      <c r="K82" s="347"/>
    </row>
    <row r="83" spans="1:11" ht="44.25" customHeight="1">
      <c r="A83" s="405"/>
      <c r="B83" s="408" t="s">
        <v>1150</v>
      </c>
      <c r="C83" s="87"/>
      <c r="D83" s="97"/>
      <c r="E83" s="97">
        <f t="shared" ref="E83" si="28">C83+D83</f>
        <v>0</v>
      </c>
      <c r="F83" s="87"/>
      <c r="G83" s="87">
        <v>12.98</v>
      </c>
      <c r="H83" s="97">
        <f t="shared" ref="H83" si="29">F83+G83</f>
        <v>12.98</v>
      </c>
      <c r="I83" s="347"/>
      <c r="J83" s="347"/>
      <c r="K83" s="347"/>
    </row>
    <row r="84" spans="1:11" ht="48.75" customHeight="1">
      <c r="A84" s="957" t="s">
        <v>124</v>
      </c>
      <c r="B84" s="941"/>
      <c r="C84" s="941"/>
      <c r="D84" s="941"/>
      <c r="E84" s="941"/>
      <c r="F84" s="941"/>
      <c r="G84" s="941"/>
      <c r="H84" s="941"/>
      <c r="I84" s="941"/>
      <c r="J84" s="941"/>
      <c r="K84" s="941"/>
    </row>
    <row r="85" spans="1:11" ht="22.15" customHeight="1">
      <c r="A85" s="956" t="s">
        <v>1172</v>
      </c>
      <c r="B85" s="956"/>
      <c r="C85" s="956"/>
      <c r="D85" s="956"/>
      <c r="E85" s="956"/>
      <c r="F85" s="956"/>
      <c r="G85" s="956"/>
      <c r="H85" s="956"/>
      <c r="I85" s="956"/>
      <c r="J85" s="956"/>
      <c r="K85" s="956"/>
    </row>
    <row r="86" spans="1:11" ht="14.25">
      <c r="A86" s="412" t="s">
        <v>105</v>
      </c>
      <c r="B86" s="412" t="s">
        <v>106</v>
      </c>
      <c r="C86" s="411"/>
      <c r="D86" s="411"/>
      <c r="E86" s="411"/>
      <c r="F86" s="411"/>
      <c r="G86" s="411"/>
      <c r="H86" s="411"/>
      <c r="I86" s="417"/>
      <c r="J86" s="417"/>
      <c r="K86" s="417"/>
    </row>
    <row r="87" spans="1:11" ht="40.5" customHeight="1">
      <c r="A87" s="407"/>
      <c r="B87" s="413" t="s">
        <v>1152</v>
      </c>
      <c r="C87" s="411"/>
      <c r="D87" s="411"/>
      <c r="E87" s="411">
        <f>C87+D87</f>
        <v>0</v>
      </c>
      <c r="F87" s="411">
        <v>1</v>
      </c>
      <c r="G87" s="411"/>
      <c r="H87" s="411">
        <f>F87+G87</f>
        <v>1</v>
      </c>
      <c r="I87" s="418"/>
      <c r="J87" s="418"/>
      <c r="K87" s="418"/>
    </row>
    <row r="88" spans="1:11" ht="29.25" customHeight="1">
      <c r="A88" s="407"/>
      <c r="B88" s="413" t="s">
        <v>1153</v>
      </c>
      <c r="C88" s="411"/>
      <c r="D88" s="411"/>
      <c r="E88" s="411">
        <f>C88+D88</f>
        <v>0</v>
      </c>
      <c r="F88" s="411">
        <v>3.5</v>
      </c>
      <c r="G88" s="411"/>
      <c r="H88" s="411">
        <f>F88+G88</f>
        <v>3.5</v>
      </c>
      <c r="I88" s="418"/>
      <c r="J88" s="418"/>
      <c r="K88" s="418"/>
    </row>
    <row r="89" spans="1:11" ht="14.25" customHeight="1">
      <c r="A89" s="412" t="s">
        <v>107</v>
      </c>
      <c r="B89" s="412" t="s">
        <v>108</v>
      </c>
      <c r="C89" s="419"/>
      <c r="D89" s="419"/>
      <c r="E89" s="419"/>
      <c r="F89" s="419"/>
      <c r="G89" s="419"/>
      <c r="H89" s="419"/>
      <c r="I89" s="418"/>
      <c r="J89" s="418"/>
      <c r="K89" s="418"/>
    </row>
    <row r="90" spans="1:11" ht="28.35" customHeight="1">
      <c r="A90" s="407"/>
      <c r="B90" s="413" t="s">
        <v>1154</v>
      </c>
      <c r="C90" s="411"/>
      <c r="D90" s="411"/>
      <c r="E90" s="411">
        <f t="shared" ref="E90:E98" si="30">C90+D90</f>
        <v>0</v>
      </c>
      <c r="F90" s="411">
        <v>21300</v>
      </c>
      <c r="G90" s="411"/>
      <c r="H90" s="411">
        <f t="shared" ref="H90:H98" si="31">F90+G90</f>
        <v>21300</v>
      </c>
      <c r="I90" s="418"/>
      <c r="J90" s="418"/>
      <c r="K90" s="418"/>
    </row>
    <row r="91" spans="1:11" ht="56.65" customHeight="1">
      <c r="A91" s="407"/>
      <c r="B91" s="413" t="s">
        <v>1155</v>
      </c>
      <c r="C91" s="411"/>
      <c r="D91" s="411"/>
      <c r="E91" s="411">
        <f t="shared" si="30"/>
        <v>0</v>
      </c>
      <c r="F91" s="411">
        <v>9638</v>
      </c>
      <c r="G91" s="411"/>
      <c r="H91" s="411">
        <f t="shared" si="31"/>
        <v>9638</v>
      </c>
      <c r="I91" s="418"/>
      <c r="J91" s="418"/>
      <c r="K91" s="418"/>
    </row>
    <row r="92" spans="1:11" ht="30.95" customHeight="1">
      <c r="A92" s="407"/>
      <c r="B92" s="413" t="s">
        <v>1156</v>
      </c>
      <c r="C92" s="411"/>
      <c r="D92" s="411"/>
      <c r="E92" s="411">
        <f t="shared" si="30"/>
        <v>0</v>
      </c>
      <c r="F92" s="411">
        <v>6531</v>
      </c>
      <c r="G92" s="411"/>
      <c r="H92" s="411">
        <f t="shared" si="31"/>
        <v>6531</v>
      </c>
      <c r="I92" s="418"/>
      <c r="J92" s="418"/>
      <c r="K92" s="418"/>
    </row>
    <row r="93" spans="1:11" ht="58.5" customHeight="1">
      <c r="A93" s="407"/>
      <c r="B93" s="413" t="s">
        <v>1157</v>
      </c>
      <c r="C93" s="411"/>
      <c r="D93" s="411"/>
      <c r="E93" s="411">
        <f t="shared" si="30"/>
        <v>0</v>
      </c>
      <c r="F93" s="411">
        <v>556</v>
      </c>
      <c r="G93" s="411"/>
      <c r="H93" s="411">
        <f t="shared" si="31"/>
        <v>556</v>
      </c>
      <c r="I93" s="418"/>
      <c r="J93" s="418"/>
      <c r="K93" s="418"/>
    </row>
    <row r="94" spans="1:11" ht="58.5" customHeight="1">
      <c r="A94" s="407"/>
      <c r="B94" s="413" t="s">
        <v>1158</v>
      </c>
      <c r="C94" s="411"/>
      <c r="D94" s="411"/>
      <c r="E94" s="411">
        <f t="shared" si="30"/>
        <v>0</v>
      </c>
      <c r="F94" s="411">
        <v>9638</v>
      </c>
      <c r="G94" s="411"/>
      <c r="H94" s="411">
        <f t="shared" si="31"/>
        <v>9638</v>
      </c>
      <c r="I94" s="418"/>
      <c r="J94" s="418"/>
      <c r="K94" s="418"/>
    </row>
    <row r="95" spans="1:11" ht="27.4" customHeight="1">
      <c r="A95" s="407"/>
      <c r="B95" s="413" t="s">
        <v>1159</v>
      </c>
      <c r="C95" s="411"/>
      <c r="D95" s="411"/>
      <c r="E95" s="411">
        <f t="shared" si="30"/>
        <v>0</v>
      </c>
      <c r="F95" s="411">
        <v>6531</v>
      </c>
      <c r="G95" s="411"/>
      <c r="H95" s="411">
        <f t="shared" si="31"/>
        <v>6531</v>
      </c>
      <c r="I95" s="418"/>
      <c r="J95" s="418"/>
      <c r="K95" s="418"/>
    </row>
    <row r="96" spans="1:11" ht="66" customHeight="1">
      <c r="A96" s="407"/>
      <c r="B96" s="413" t="s">
        <v>1160</v>
      </c>
      <c r="C96" s="411"/>
      <c r="D96" s="411"/>
      <c r="E96" s="411">
        <f t="shared" si="30"/>
        <v>0</v>
      </c>
      <c r="F96" s="411"/>
      <c r="G96" s="411">
        <v>2</v>
      </c>
      <c r="H96" s="411">
        <f t="shared" si="31"/>
        <v>2</v>
      </c>
      <c r="I96" s="418"/>
      <c r="J96" s="418"/>
      <c r="K96" s="418"/>
    </row>
    <row r="97" spans="1:11" ht="86.25" customHeight="1">
      <c r="A97" s="407"/>
      <c r="B97" s="413" t="s">
        <v>1161</v>
      </c>
      <c r="C97" s="411"/>
      <c r="D97" s="411"/>
      <c r="E97" s="411">
        <f t="shared" si="30"/>
        <v>0</v>
      </c>
      <c r="F97" s="411">
        <v>8</v>
      </c>
      <c r="G97" s="411">
        <v>3</v>
      </c>
      <c r="H97" s="411">
        <f t="shared" si="31"/>
        <v>11</v>
      </c>
      <c r="I97" s="418"/>
      <c r="J97" s="418"/>
      <c r="K97" s="418"/>
    </row>
    <row r="98" spans="1:11" ht="30.4" customHeight="1">
      <c r="A98" s="407"/>
      <c r="B98" s="413" t="s">
        <v>1162</v>
      </c>
      <c r="C98" s="411"/>
      <c r="D98" s="411"/>
      <c r="E98" s="411">
        <f t="shared" si="30"/>
        <v>0</v>
      </c>
      <c r="F98" s="411">
        <v>12000</v>
      </c>
      <c r="G98" s="411"/>
      <c r="H98" s="411">
        <f t="shared" si="31"/>
        <v>12000</v>
      </c>
      <c r="I98" s="418"/>
      <c r="J98" s="418"/>
      <c r="K98" s="418"/>
    </row>
    <row r="99" spans="1:11" ht="21.75" customHeight="1">
      <c r="A99" s="412" t="s">
        <v>109</v>
      </c>
      <c r="B99" s="412" t="s">
        <v>110</v>
      </c>
      <c r="C99" s="419"/>
      <c r="D99" s="419"/>
      <c r="E99" s="419"/>
      <c r="F99" s="419"/>
      <c r="G99" s="419"/>
      <c r="H99" s="419"/>
      <c r="I99" s="418"/>
      <c r="J99" s="418"/>
      <c r="K99" s="418"/>
    </row>
    <row r="100" spans="1:11" ht="68.099999999999994" customHeight="1">
      <c r="A100" s="407"/>
      <c r="B100" s="413" t="s">
        <v>1164</v>
      </c>
      <c r="C100" s="411"/>
      <c r="D100" s="411"/>
      <c r="E100" s="411">
        <f>C100+D100</f>
        <v>0</v>
      </c>
      <c r="F100" s="411">
        <v>11018.1</v>
      </c>
      <c r="G100" s="411"/>
      <c r="H100" s="411">
        <f>F100+G100</f>
        <v>11018.1</v>
      </c>
      <c r="I100" s="418"/>
      <c r="J100" s="418"/>
      <c r="K100" s="418"/>
    </row>
    <row r="101" spans="1:11" ht="68.099999999999994" customHeight="1">
      <c r="A101" s="407"/>
      <c r="B101" s="413" t="s">
        <v>1165</v>
      </c>
      <c r="C101" s="411"/>
      <c r="D101" s="411"/>
      <c r="E101" s="411">
        <f>C101+D101</f>
        <v>0</v>
      </c>
      <c r="F101" s="411">
        <v>21.6</v>
      </c>
      <c r="G101" s="411"/>
      <c r="H101" s="411">
        <f>F101+G101</f>
        <v>21.6</v>
      </c>
      <c r="I101" s="418"/>
      <c r="J101" s="418"/>
      <c r="K101" s="418"/>
    </row>
    <row r="102" spans="1:11" ht="46.5" customHeight="1">
      <c r="A102" s="407"/>
      <c r="B102" s="413" t="s">
        <v>1166</v>
      </c>
      <c r="C102" s="411"/>
      <c r="D102" s="411"/>
      <c r="E102" s="411">
        <f>C102+D102</f>
        <v>0</v>
      </c>
      <c r="F102" s="411"/>
      <c r="G102" s="411">
        <v>6490</v>
      </c>
      <c r="H102" s="411">
        <f>F102+G102</f>
        <v>6490</v>
      </c>
      <c r="I102" s="418"/>
      <c r="J102" s="418"/>
      <c r="K102" s="418"/>
    </row>
    <row r="103" spans="1:11" ht="82.5" customHeight="1">
      <c r="A103" s="407"/>
      <c r="B103" s="413" t="s">
        <v>1167</v>
      </c>
      <c r="C103" s="411"/>
      <c r="D103" s="411"/>
      <c r="E103" s="411">
        <f>C103+D103</f>
        <v>0</v>
      </c>
      <c r="F103" s="411">
        <v>7982.5</v>
      </c>
      <c r="G103" s="411">
        <v>11833</v>
      </c>
      <c r="H103" s="411">
        <f>F103+G103</f>
        <v>19815.5</v>
      </c>
      <c r="I103" s="418"/>
      <c r="J103" s="418"/>
      <c r="K103" s="418"/>
    </row>
    <row r="104" spans="1:11" ht="14.25">
      <c r="A104" s="412">
        <v>4</v>
      </c>
      <c r="B104" s="415" t="s">
        <v>166</v>
      </c>
      <c r="C104" s="419"/>
      <c r="D104" s="419"/>
      <c r="E104" s="419"/>
      <c r="F104" s="419"/>
      <c r="G104" s="419"/>
      <c r="H104" s="419"/>
      <c r="I104" s="418"/>
      <c r="J104" s="418"/>
      <c r="K104" s="418"/>
    </row>
    <row r="105" spans="1:11" ht="82.5" customHeight="1">
      <c r="A105" s="407"/>
      <c r="B105" s="413" t="s">
        <v>1169</v>
      </c>
      <c r="C105" s="411"/>
      <c r="D105" s="411"/>
      <c r="E105" s="411">
        <f>C105+D105</f>
        <v>0</v>
      </c>
      <c r="F105" s="411">
        <v>45.2</v>
      </c>
      <c r="G105" s="411"/>
      <c r="H105" s="411">
        <f>F105+G105</f>
        <v>45.2</v>
      </c>
      <c r="I105" s="418"/>
      <c r="J105" s="418"/>
      <c r="K105" s="418"/>
    </row>
    <row r="106" spans="1:11" s="399" customFormat="1" ht="15.6" customHeight="1">
      <c r="A106" s="407"/>
      <c r="B106" s="413" t="s">
        <v>1170</v>
      </c>
      <c r="C106" s="411"/>
      <c r="D106" s="411"/>
      <c r="E106" s="411">
        <f>C106+D106</f>
        <v>0</v>
      </c>
      <c r="F106" s="411">
        <v>30.7</v>
      </c>
      <c r="G106" s="411"/>
      <c r="H106" s="411">
        <f>F106+G106</f>
        <v>30.7</v>
      </c>
      <c r="I106" s="418"/>
      <c r="J106" s="418"/>
      <c r="K106" s="418"/>
    </row>
    <row r="107" spans="1:11" ht="14.25">
      <c r="A107" s="957" t="s">
        <v>123</v>
      </c>
      <c r="B107" s="957"/>
      <c r="C107" s="957"/>
      <c r="D107" s="957"/>
      <c r="E107" s="957"/>
      <c r="F107" s="957"/>
      <c r="G107" s="957"/>
      <c r="H107" s="957"/>
      <c r="I107" s="957"/>
      <c r="J107" s="957"/>
      <c r="K107" s="957"/>
    </row>
    <row r="108" spans="1:11" ht="18.2" customHeight="1">
      <c r="A108" s="956" t="s">
        <v>1172</v>
      </c>
      <c r="B108" s="956"/>
      <c r="C108" s="956"/>
      <c r="D108" s="956"/>
      <c r="E108" s="956"/>
      <c r="F108" s="956"/>
      <c r="G108" s="956"/>
      <c r="H108" s="956"/>
      <c r="I108" s="956"/>
      <c r="J108" s="956"/>
      <c r="K108" s="956"/>
    </row>
    <row r="109" spans="1:11" ht="22.15" customHeight="1">
      <c r="A109" s="958" t="s">
        <v>125</v>
      </c>
      <c r="B109" s="958"/>
      <c r="C109" s="958"/>
      <c r="D109" s="958"/>
      <c r="E109" s="958"/>
      <c r="F109" s="958"/>
      <c r="G109" s="958"/>
      <c r="H109" s="958"/>
      <c r="I109" s="958"/>
      <c r="J109" s="958"/>
      <c r="K109" s="958"/>
    </row>
    <row r="110" spans="1:11" ht="26.25" customHeight="1">
      <c r="A110" s="954" t="s">
        <v>126</v>
      </c>
      <c r="B110" s="954"/>
      <c r="C110" s="954"/>
      <c r="D110" s="954"/>
      <c r="E110" s="954"/>
      <c r="F110" s="954"/>
      <c r="G110" s="954"/>
      <c r="H110" s="954"/>
      <c r="I110" s="954"/>
      <c r="J110" s="954"/>
      <c r="K110" s="954"/>
    </row>
    <row r="111" spans="1:11" ht="24.75" customHeight="1">
      <c r="A111" s="945" t="s">
        <v>143</v>
      </c>
      <c r="B111" s="946"/>
      <c r="C111" s="946"/>
      <c r="D111" s="946"/>
      <c r="E111" s="946"/>
      <c r="F111" s="946"/>
      <c r="G111" s="946"/>
      <c r="H111" s="946"/>
      <c r="I111" s="946"/>
      <c r="J111" s="946"/>
      <c r="K111" s="946"/>
    </row>
    <row r="112" spans="1:11" ht="72">
      <c r="A112" s="407" t="s">
        <v>44</v>
      </c>
      <c r="B112" s="407" t="s">
        <v>9</v>
      </c>
      <c r="C112" s="410" t="s">
        <v>127</v>
      </c>
      <c r="D112" s="410" t="s">
        <v>128</v>
      </c>
      <c r="E112" s="410" t="s">
        <v>129</v>
      </c>
      <c r="F112" s="410" t="s">
        <v>102</v>
      </c>
      <c r="G112" s="410" t="s">
        <v>130</v>
      </c>
      <c r="H112" s="410" t="s">
        <v>131</v>
      </c>
      <c r="I112" s="399"/>
      <c r="J112" s="399"/>
      <c r="K112" s="399"/>
    </row>
    <row r="113" spans="1:11" ht="15">
      <c r="A113" s="407" t="s">
        <v>6</v>
      </c>
      <c r="B113" s="407" t="s">
        <v>19</v>
      </c>
      <c r="C113" s="407" t="s">
        <v>29</v>
      </c>
      <c r="D113" s="407" t="s">
        <v>38</v>
      </c>
      <c r="E113" s="407" t="s">
        <v>37</v>
      </c>
      <c r="F113" s="407" t="s">
        <v>45</v>
      </c>
      <c r="G113" s="407" t="s">
        <v>36</v>
      </c>
      <c r="H113" s="407" t="s">
        <v>46</v>
      </c>
      <c r="I113" s="399"/>
      <c r="J113" s="399"/>
      <c r="K113" s="399"/>
    </row>
    <row r="114" spans="1:11" ht="30.75" customHeight="1">
      <c r="A114" s="407" t="s">
        <v>47</v>
      </c>
      <c r="B114" s="407" t="s">
        <v>48</v>
      </c>
      <c r="C114" s="407" t="s">
        <v>12</v>
      </c>
      <c r="D114" s="420"/>
      <c r="E114" s="420"/>
      <c r="F114" s="420">
        <f>E114-D114</f>
        <v>0</v>
      </c>
      <c r="G114" s="407" t="s">
        <v>12</v>
      </c>
      <c r="H114" s="407" t="s">
        <v>12</v>
      </c>
      <c r="I114" s="399"/>
      <c r="J114" s="399"/>
      <c r="K114" s="399"/>
    </row>
    <row r="115" spans="1:11" ht="37.5" customHeight="1">
      <c r="A115" s="407"/>
      <c r="B115" s="407" t="s">
        <v>49</v>
      </c>
      <c r="C115" s="407" t="s">
        <v>12</v>
      </c>
      <c r="D115" s="420"/>
      <c r="E115" s="420"/>
      <c r="F115" s="420">
        <f t="shared" ref="F115:F116" si="32">E115-D115</f>
        <v>0</v>
      </c>
      <c r="G115" s="407" t="s">
        <v>12</v>
      </c>
      <c r="H115" s="407" t="s">
        <v>12</v>
      </c>
      <c r="I115" s="399"/>
      <c r="J115" s="399"/>
      <c r="K115" s="399"/>
    </row>
    <row r="116" spans="1:11" ht="72.75" customHeight="1">
      <c r="A116" s="407"/>
      <c r="B116" s="407" t="s">
        <v>50</v>
      </c>
      <c r="C116" s="407" t="s">
        <v>12</v>
      </c>
      <c r="D116" s="420"/>
      <c r="E116" s="420"/>
      <c r="F116" s="420">
        <f t="shared" si="32"/>
        <v>0</v>
      </c>
      <c r="G116" s="407" t="s">
        <v>12</v>
      </c>
      <c r="H116" s="407" t="s">
        <v>12</v>
      </c>
      <c r="I116" s="399"/>
      <c r="J116" s="399"/>
      <c r="K116" s="399"/>
    </row>
    <row r="117" spans="1:11" ht="38.25" customHeight="1">
      <c r="A117" s="407"/>
      <c r="B117" s="407" t="s">
        <v>51</v>
      </c>
      <c r="C117" s="407" t="s">
        <v>12</v>
      </c>
      <c r="D117" s="420"/>
      <c r="E117" s="420"/>
      <c r="F117" s="420"/>
      <c r="G117" s="407" t="s">
        <v>12</v>
      </c>
      <c r="H117" s="407" t="s">
        <v>12</v>
      </c>
      <c r="I117" s="399"/>
      <c r="J117" s="399"/>
      <c r="K117" s="399"/>
    </row>
    <row r="118" spans="1:11" ht="15">
      <c r="A118" s="407"/>
      <c r="B118" s="407" t="s">
        <v>52</v>
      </c>
      <c r="C118" s="407" t="s">
        <v>12</v>
      </c>
      <c r="D118" s="407"/>
      <c r="E118" s="407"/>
      <c r="F118" s="407"/>
      <c r="G118" s="407" t="s">
        <v>12</v>
      </c>
      <c r="H118" s="407" t="s">
        <v>12</v>
      </c>
      <c r="I118" s="399"/>
      <c r="J118" s="399"/>
      <c r="K118" s="399"/>
    </row>
    <row r="119" spans="1:11" ht="18" customHeight="1">
      <c r="A119" s="947" t="s">
        <v>155</v>
      </c>
      <c r="B119" s="940"/>
      <c r="C119" s="940"/>
      <c r="D119" s="940"/>
      <c r="E119" s="940"/>
      <c r="F119" s="940"/>
      <c r="G119" s="940"/>
      <c r="H119" s="940"/>
      <c r="I119" s="399"/>
      <c r="J119" s="399"/>
      <c r="K119" s="399"/>
    </row>
    <row r="120" spans="1:11" ht="45.75" customHeight="1">
      <c r="A120" s="407" t="s">
        <v>19</v>
      </c>
      <c r="B120" s="407" t="s">
        <v>54</v>
      </c>
      <c r="C120" s="407" t="s">
        <v>12</v>
      </c>
      <c r="D120" s="420"/>
      <c r="E120" s="420"/>
      <c r="F120" s="420">
        <f t="shared" ref="F120" si="33">E120-D120</f>
        <v>0</v>
      </c>
      <c r="G120" s="407" t="s">
        <v>12</v>
      </c>
      <c r="H120" s="407" t="s">
        <v>12</v>
      </c>
      <c r="I120" s="399"/>
      <c r="J120" s="399"/>
      <c r="K120" s="399"/>
    </row>
    <row r="121" spans="1:11">
      <c r="A121" s="947" t="s">
        <v>156</v>
      </c>
      <c r="B121" s="940"/>
      <c r="C121" s="940"/>
      <c r="D121" s="940"/>
      <c r="E121" s="940"/>
      <c r="F121" s="940"/>
      <c r="G121" s="940"/>
      <c r="H121" s="940"/>
      <c r="I121" s="399"/>
      <c r="J121" s="399"/>
      <c r="K121" s="399"/>
    </row>
    <row r="122" spans="1:11">
      <c r="A122" s="940" t="s">
        <v>56</v>
      </c>
      <c r="B122" s="940"/>
      <c r="C122" s="940"/>
      <c r="D122" s="940"/>
      <c r="E122" s="940"/>
      <c r="F122" s="940"/>
      <c r="G122" s="940"/>
      <c r="H122" s="940"/>
      <c r="I122" s="399"/>
      <c r="J122" s="399"/>
      <c r="K122" s="399"/>
    </row>
    <row r="123" spans="1:11" ht="33.950000000000003" customHeight="1">
      <c r="A123" s="407" t="s">
        <v>21</v>
      </c>
      <c r="B123" s="407" t="s">
        <v>57</v>
      </c>
      <c r="C123" s="407"/>
      <c r="D123" s="407"/>
      <c r="E123" s="407"/>
      <c r="F123" s="407"/>
      <c r="G123" s="407"/>
      <c r="H123" s="407"/>
      <c r="I123" s="399"/>
      <c r="J123" s="399"/>
      <c r="K123" s="399"/>
    </row>
    <row r="124" spans="1:11" ht="34.5" customHeight="1">
      <c r="A124" s="407"/>
      <c r="B124" s="407" t="s">
        <v>58</v>
      </c>
      <c r="C124" s="407"/>
      <c r="D124" s="420"/>
      <c r="E124" s="420"/>
      <c r="F124" s="420">
        <f t="shared" ref="F124" si="34">E124-D124</f>
        <v>0</v>
      </c>
      <c r="G124" s="420"/>
      <c r="H124" s="407"/>
      <c r="I124" s="399"/>
      <c r="J124" s="399"/>
      <c r="K124" s="399"/>
    </row>
    <row r="125" spans="1:11" ht="13.5" thickBot="1">
      <c r="A125" s="960" t="s">
        <v>59</v>
      </c>
      <c r="B125" s="961"/>
      <c r="C125" s="961"/>
      <c r="D125" s="961"/>
      <c r="E125" s="961"/>
      <c r="F125" s="961"/>
      <c r="G125" s="961"/>
      <c r="H125" s="962"/>
      <c r="I125" s="399"/>
      <c r="J125" s="399"/>
      <c r="K125" s="399"/>
    </row>
    <row r="126" spans="1:11" ht="39" customHeight="1">
      <c r="A126" s="407"/>
      <c r="B126" s="408" t="s">
        <v>157</v>
      </c>
      <c r="C126" s="407"/>
      <c r="D126" s="420"/>
      <c r="E126" s="420"/>
      <c r="F126" s="420">
        <f t="shared" ref="F126" si="35">E126-D126</f>
        <v>0</v>
      </c>
      <c r="G126" s="420"/>
      <c r="H126" s="407"/>
      <c r="I126" s="399"/>
      <c r="J126" s="399"/>
      <c r="K126" s="399"/>
    </row>
    <row r="127" spans="1:11" ht="34.5" customHeight="1">
      <c r="A127" s="407"/>
      <c r="B127" s="407" t="s">
        <v>61</v>
      </c>
      <c r="C127" s="407"/>
      <c r="D127" s="407"/>
      <c r="E127" s="407"/>
      <c r="F127" s="407"/>
      <c r="G127" s="407"/>
      <c r="H127" s="407"/>
      <c r="I127" s="399"/>
      <c r="J127" s="399"/>
      <c r="K127" s="399"/>
    </row>
    <row r="128" spans="1:11" ht="69.95" customHeight="1">
      <c r="A128" s="407" t="s">
        <v>22</v>
      </c>
      <c r="B128" s="407" t="s">
        <v>62</v>
      </c>
      <c r="C128" s="407" t="s">
        <v>12</v>
      </c>
      <c r="D128" s="407"/>
      <c r="E128" s="407"/>
      <c r="F128" s="407"/>
      <c r="G128" s="407" t="s">
        <v>12</v>
      </c>
      <c r="H128" s="407" t="s">
        <v>12</v>
      </c>
      <c r="I128" s="399"/>
      <c r="J128" s="399"/>
      <c r="K128" s="399"/>
    </row>
    <row r="129" spans="1:11" ht="15">
      <c r="A129" s="959" t="s">
        <v>132</v>
      </c>
      <c r="B129" s="959"/>
      <c r="C129" s="959"/>
      <c r="D129" s="959"/>
      <c r="E129" s="959"/>
      <c r="F129" s="959"/>
      <c r="G129" s="959"/>
      <c r="H129" s="959"/>
      <c r="I129" s="959"/>
      <c r="J129" s="959"/>
      <c r="K129" s="959"/>
    </row>
    <row r="130" spans="1:11" ht="15">
      <c r="A130" s="959" t="s">
        <v>1139</v>
      </c>
      <c r="B130" s="959"/>
      <c r="C130" s="959"/>
      <c r="D130" s="959"/>
      <c r="E130" s="959"/>
      <c r="F130" s="959"/>
      <c r="G130" s="959"/>
      <c r="H130" s="959"/>
      <c r="I130" s="959"/>
      <c r="J130" s="959"/>
      <c r="K130" s="959"/>
    </row>
    <row r="131" spans="1:11">
      <c r="A131" s="959" t="s">
        <v>133</v>
      </c>
      <c r="B131" s="946"/>
      <c r="C131" s="946"/>
      <c r="D131" s="946"/>
      <c r="E131" s="946"/>
      <c r="F131" s="946"/>
      <c r="G131" s="946"/>
      <c r="H131" s="946"/>
      <c r="I131" s="946"/>
      <c r="J131" s="946"/>
      <c r="K131" s="946"/>
    </row>
    <row r="132" spans="1:11" ht="52.5" customHeight="1">
      <c r="A132" s="963" t="s">
        <v>1173</v>
      </c>
      <c r="B132" s="954"/>
      <c r="C132" s="954"/>
      <c r="D132" s="954"/>
      <c r="E132" s="954"/>
      <c r="F132" s="954"/>
      <c r="G132" s="954"/>
      <c r="H132" s="954"/>
      <c r="I132" s="954"/>
      <c r="J132" s="954"/>
      <c r="K132" s="954"/>
    </row>
    <row r="133" spans="1:11" ht="37.5" customHeight="1">
      <c r="A133" s="959" t="s">
        <v>1174</v>
      </c>
      <c r="B133" s="959"/>
      <c r="C133" s="959"/>
      <c r="D133" s="959"/>
      <c r="E133" s="959"/>
      <c r="F133" s="959"/>
      <c r="G133" s="959"/>
      <c r="H133" s="959"/>
      <c r="I133" s="959"/>
      <c r="J133" s="959"/>
      <c r="K133" s="959"/>
    </row>
    <row r="134" spans="1:11" ht="36.75" customHeight="1">
      <c r="A134" s="959" t="s">
        <v>1175</v>
      </c>
      <c r="B134" s="959"/>
      <c r="C134" s="959"/>
      <c r="D134" s="959"/>
      <c r="E134" s="959"/>
      <c r="F134" s="959"/>
      <c r="G134" s="959"/>
      <c r="H134" s="959"/>
      <c r="I134" s="959"/>
      <c r="J134" s="959"/>
      <c r="K134" s="959"/>
    </row>
    <row r="135" spans="1:11" ht="15">
      <c r="A135" s="959" t="s">
        <v>162</v>
      </c>
      <c r="B135" s="959"/>
      <c r="C135" s="959"/>
      <c r="D135" s="959"/>
      <c r="E135" s="959"/>
      <c r="F135" s="959"/>
      <c r="G135" s="959"/>
      <c r="H135" s="959"/>
      <c r="I135" s="959"/>
      <c r="J135" s="959"/>
      <c r="K135" s="959"/>
    </row>
    <row r="137" spans="1:11" s="2" customFormat="1" ht="34.5" customHeight="1">
      <c r="B137" s="24" t="s">
        <v>495</v>
      </c>
      <c r="C137" s="24"/>
      <c r="D137" s="24"/>
      <c r="E137" s="552" t="s">
        <v>496</v>
      </c>
      <c r="F137" s="552"/>
      <c r="G137" s="552"/>
    </row>
  </sheetData>
  <mergeCells count="72">
    <mergeCell ref="A134:K134"/>
    <mergeCell ref="A135:K135"/>
    <mergeCell ref="E137:G137"/>
    <mergeCell ref="A125:H125"/>
    <mergeCell ref="A129:K129"/>
    <mergeCell ref="A130:K130"/>
    <mergeCell ref="A131:K131"/>
    <mergeCell ref="A132:K132"/>
    <mergeCell ref="A133:K133"/>
    <mergeCell ref="A122:H122"/>
    <mergeCell ref="A77:K77"/>
    <mergeCell ref="A78:K78"/>
    <mergeCell ref="A84:K84"/>
    <mergeCell ref="A85:K85"/>
    <mergeCell ref="A107:K107"/>
    <mergeCell ref="A108:K108"/>
    <mergeCell ref="A109:K109"/>
    <mergeCell ref="A110:K110"/>
    <mergeCell ref="A111:K111"/>
    <mergeCell ref="A119:H119"/>
    <mergeCell ref="A121:H121"/>
    <mergeCell ref="A69:K69"/>
    <mergeCell ref="A70:K70"/>
    <mergeCell ref="A71:K71"/>
    <mergeCell ref="A72:K72"/>
    <mergeCell ref="A73:K73"/>
    <mergeCell ref="A74:A75"/>
    <mergeCell ref="B74:B75"/>
    <mergeCell ref="C74:E74"/>
    <mergeCell ref="F74:H74"/>
    <mergeCell ref="I74:K74"/>
    <mergeCell ref="C66:E66"/>
    <mergeCell ref="F66:H66"/>
    <mergeCell ref="I66:K66"/>
    <mergeCell ref="C45:E45"/>
    <mergeCell ref="F45:H45"/>
    <mergeCell ref="I45:K45"/>
    <mergeCell ref="A48:K48"/>
    <mergeCell ref="C49:E49"/>
    <mergeCell ref="F49:H49"/>
    <mergeCell ref="I49:K49"/>
    <mergeCell ref="A59:K59"/>
    <mergeCell ref="C60:E60"/>
    <mergeCell ref="F60:H60"/>
    <mergeCell ref="I60:K60"/>
    <mergeCell ref="A65:K65"/>
    <mergeCell ref="A17:K17"/>
    <mergeCell ref="A23:K23"/>
    <mergeCell ref="A29:E29"/>
    <mergeCell ref="A36:E36"/>
    <mergeCell ref="A42:K42"/>
    <mergeCell ref="A43:A44"/>
    <mergeCell ref="B43:B44"/>
    <mergeCell ref="C43:E43"/>
    <mergeCell ref="F43:H43"/>
    <mergeCell ref="I43:K43"/>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conditionalFormatting sqref="B46:B47">
    <cfRule type="cellIs" dxfId="95" priority="24" stopIfTrue="1" operator="equal">
      <formula>$C45</formula>
    </cfRule>
  </conditionalFormatting>
  <conditionalFormatting sqref="B50">
    <cfRule type="cellIs" dxfId="94" priority="23" stopIfTrue="1" operator="equal">
      <formula>$C49</formula>
    </cfRule>
  </conditionalFormatting>
  <conditionalFormatting sqref="B51">
    <cfRule type="cellIs" dxfId="93" priority="22" stopIfTrue="1" operator="equal">
      <formula>$C49</formula>
    </cfRule>
  </conditionalFormatting>
  <conditionalFormatting sqref="B52">
    <cfRule type="cellIs" dxfId="92" priority="21" stopIfTrue="1" operator="equal">
      <formula>$C51</formula>
    </cfRule>
  </conditionalFormatting>
  <conditionalFormatting sqref="B53">
    <cfRule type="cellIs" dxfId="91" priority="20" stopIfTrue="1" operator="equal">
      <formula>$C52</formula>
    </cfRule>
  </conditionalFormatting>
  <conditionalFormatting sqref="B54">
    <cfRule type="cellIs" dxfId="90" priority="19" stopIfTrue="1" operator="equal">
      <formula>$C53</formula>
    </cfRule>
  </conditionalFormatting>
  <conditionalFormatting sqref="B55">
    <cfRule type="cellIs" dxfId="89" priority="18" stopIfTrue="1" operator="equal">
      <formula>$C54</formula>
    </cfRule>
  </conditionalFormatting>
  <conditionalFormatting sqref="B56:B58">
    <cfRule type="cellIs" dxfId="88" priority="17" stopIfTrue="1" operator="equal">
      <formula>$C55</formula>
    </cfRule>
  </conditionalFormatting>
  <conditionalFormatting sqref="B61">
    <cfRule type="cellIs" dxfId="87" priority="16" stopIfTrue="1" operator="equal">
      <formula>$C60</formula>
    </cfRule>
  </conditionalFormatting>
  <conditionalFormatting sqref="B62:B64">
    <cfRule type="cellIs" dxfId="86" priority="15" stopIfTrue="1" operator="equal">
      <formula>$C61</formula>
    </cfRule>
  </conditionalFormatting>
  <conditionalFormatting sqref="B67">
    <cfRule type="cellIs" dxfId="85" priority="14" stopIfTrue="1" operator="equal">
      <formula>$C66</formula>
    </cfRule>
  </conditionalFormatting>
  <conditionalFormatting sqref="B68">
    <cfRule type="cellIs" dxfId="84" priority="13" stopIfTrue="1" operator="equal">
      <formula>$C67</formula>
    </cfRule>
  </conditionalFormatting>
  <conditionalFormatting sqref="B87:B88">
    <cfRule type="cellIs" dxfId="83" priority="12" stopIfTrue="1" operator="equal">
      <formula>$C86</formula>
    </cfRule>
  </conditionalFormatting>
  <conditionalFormatting sqref="B90">
    <cfRule type="cellIs" dxfId="82" priority="11" stopIfTrue="1" operator="equal">
      <formula>$C89</formula>
    </cfRule>
  </conditionalFormatting>
  <conditionalFormatting sqref="B91">
    <cfRule type="cellIs" dxfId="81" priority="10" stopIfTrue="1" operator="equal">
      <formula>$C89</formula>
    </cfRule>
  </conditionalFormatting>
  <conditionalFormatting sqref="B92">
    <cfRule type="cellIs" dxfId="80" priority="9" stopIfTrue="1" operator="equal">
      <formula>$C91</formula>
    </cfRule>
  </conditionalFormatting>
  <conditionalFormatting sqref="B93">
    <cfRule type="cellIs" dxfId="79" priority="8" stopIfTrue="1" operator="equal">
      <formula>$C92</formula>
    </cfRule>
  </conditionalFormatting>
  <conditionalFormatting sqref="B94">
    <cfRule type="cellIs" dxfId="78" priority="7" stopIfTrue="1" operator="equal">
      <formula>$C93</formula>
    </cfRule>
  </conditionalFormatting>
  <conditionalFormatting sqref="B95">
    <cfRule type="cellIs" dxfId="77" priority="6" stopIfTrue="1" operator="equal">
      <formula>$C94</formula>
    </cfRule>
  </conditionalFormatting>
  <conditionalFormatting sqref="B96:B98">
    <cfRule type="cellIs" dxfId="76" priority="5" stopIfTrue="1" operator="equal">
      <formula>$C95</formula>
    </cfRule>
  </conditionalFormatting>
  <conditionalFormatting sqref="B100">
    <cfRule type="cellIs" dxfId="75" priority="4" stopIfTrue="1" operator="equal">
      <formula>$C99</formula>
    </cfRule>
  </conditionalFormatting>
  <conditionalFormatting sqref="B101:B103">
    <cfRule type="cellIs" dxfId="74" priority="3" stopIfTrue="1" operator="equal">
      <formula>$C100</formula>
    </cfRule>
  </conditionalFormatting>
  <conditionalFormatting sqref="B105">
    <cfRule type="cellIs" dxfId="73" priority="2" stopIfTrue="1" operator="equal">
      <formula>$C104</formula>
    </cfRule>
  </conditionalFormatting>
  <conditionalFormatting sqref="B106">
    <cfRule type="cellIs" dxfId="72" priority="1" stopIfTrue="1" operator="equal">
      <formula>$C105</formula>
    </cfRule>
  </conditionalFormatting>
  <pageMargins left="0.70866141732283472" right="0.70866141732283472" top="0.74803149606299213" bottom="0.74803149606299213" header="0.31496062992125984" footer="0.31496062992125984"/>
  <pageSetup paperSize="9" scale="79" fitToHeight="7" orientation="landscape" r:id="rId1"/>
</worksheet>
</file>

<file path=xl/worksheets/sheet18.xml><?xml version="1.0" encoding="utf-8"?>
<worksheet xmlns="http://schemas.openxmlformats.org/spreadsheetml/2006/main" xmlns:r="http://schemas.openxmlformats.org/officeDocument/2006/relationships">
  <sheetPr>
    <pageSetUpPr fitToPage="1"/>
  </sheetPr>
  <dimension ref="A1:K127"/>
  <sheetViews>
    <sheetView view="pageBreakPreview" zoomScaleNormal="85" zoomScaleSheetLayoutView="100" workbookViewId="0">
      <selection activeCell="D8" sqref="D8:K8"/>
    </sheetView>
  </sheetViews>
  <sheetFormatPr defaultColWidth="34" defaultRowHeight="12.75"/>
  <cols>
    <col min="1" max="1" width="5.42578125" style="2" customWidth="1"/>
    <col min="2" max="2" width="34" style="2"/>
    <col min="3" max="3" width="10.5703125" style="2" customWidth="1"/>
    <col min="4" max="6" width="9.42578125" style="2" customWidth="1"/>
    <col min="7" max="7" width="9.28515625" style="2" customWidth="1"/>
    <col min="8"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ustomHeight="1">
      <c r="A3" s="563" t="s">
        <v>282</v>
      </c>
      <c r="B3" s="563"/>
      <c r="C3" s="563"/>
      <c r="D3" s="563"/>
      <c r="E3" s="563"/>
      <c r="F3" s="563"/>
      <c r="G3" s="563"/>
      <c r="H3" s="563"/>
      <c r="I3" s="563"/>
      <c r="J3" s="563"/>
      <c r="K3" s="563"/>
    </row>
    <row r="4" spans="1:11" ht="17.45" customHeight="1">
      <c r="A4" s="3" t="s">
        <v>65</v>
      </c>
      <c r="B4" s="3" t="s">
        <v>66</v>
      </c>
      <c r="C4" s="3"/>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3" t="s">
        <v>70</v>
      </c>
      <c r="B6" s="3" t="s">
        <v>71</v>
      </c>
      <c r="C6" s="3"/>
      <c r="D6" s="564" t="s">
        <v>67</v>
      </c>
      <c r="E6" s="564"/>
      <c r="F6" s="564"/>
      <c r="G6" s="564"/>
      <c r="H6" s="564"/>
      <c r="I6" s="564"/>
      <c r="J6" s="564"/>
      <c r="K6" s="564"/>
    </row>
    <row r="7" spans="1:11" ht="18" customHeight="1">
      <c r="B7" s="4" t="s">
        <v>68</v>
      </c>
      <c r="D7" s="565" t="s">
        <v>72</v>
      </c>
      <c r="E7" s="565"/>
      <c r="F7" s="565"/>
      <c r="G7" s="565"/>
      <c r="H7" s="565"/>
      <c r="I7" s="565"/>
      <c r="J7" s="565"/>
      <c r="K7" s="565"/>
    </row>
    <row r="8" spans="1:11" s="3" customFormat="1" ht="21" customHeight="1">
      <c r="A8" s="3" t="s">
        <v>73</v>
      </c>
      <c r="B8" s="3" t="s">
        <v>172</v>
      </c>
      <c r="C8" s="3">
        <v>1090</v>
      </c>
      <c r="D8" s="964" t="s">
        <v>173</v>
      </c>
      <c r="E8" s="964"/>
      <c r="F8" s="964"/>
      <c r="G8" s="964"/>
      <c r="H8" s="964"/>
      <c r="I8" s="964"/>
      <c r="J8" s="964"/>
      <c r="K8" s="964"/>
    </row>
    <row r="9" spans="1:11" s="4" customFormat="1" ht="18.75">
      <c r="A9" s="3"/>
      <c r="B9" s="4" t="s">
        <v>68</v>
      </c>
      <c r="C9" s="5" t="s">
        <v>77</v>
      </c>
    </row>
    <row r="10" spans="1:11" s="4" customFormat="1" ht="129.6" customHeight="1">
      <c r="A10" s="3" t="s">
        <v>78</v>
      </c>
      <c r="B10" s="3" t="s">
        <v>79</v>
      </c>
      <c r="C10" s="566" t="s">
        <v>262</v>
      </c>
      <c r="D10" s="566"/>
      <c r="E10" s="566"/>
      <c r="F10" s="566"/>
      <c r="G10" s="566"/>
      <c r="H10" s="566"/>
      <c r="I10" s="566"/>
      <c r="J10" s="566"/>
      <c r="K10" s="566"/>
    </row>
    <row r="11" spans="1:11" s="4" customFormat="1" ht="16.899999999999999" customHeight="1">
      <c r="A11" s="3"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88</v>
      </c>
      <c r="H14" s="7" t="s">
        <v>87</v>
      </c>
      <c r="I14" s="7" t="s">
        <v>89</v>
      </c>
      <c r="J14" s="7" t="s">
        <v>90</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9" t="s">
        <v>6</v>
      </c>
      <c r="B16" s="10" t="s">
        <v>142</v>
      </c>
      <c r="C16" s="11">
        <v>2342.5500000000002</v>
      </c>
      <c r="D16" s="11"/>
      <c r="E16" s="11">
        <f>C16+D16</f>
        <v>2342.5500000000002</v>
      </c>
      <c r="F16" s="11">
        <v>2339.364</v>
      </c>
      <c r="G16" s="11"/>
      <c r="H16" s="11">
        <f>F16+G16</f>
        <v>2339.364</v>
      </c>
      <c r="I16" s="11">
        <f>C16-F16</f>
        <v>3.1860000000001492</v>
      </c>
      <c r="J16" s="11">
        <f>D16-G16</f>
        <v>0</v>
      </c>
      <c r="K16" s="11">
        <f>I16+J16</f>
        <v>3.1860000000001492</v>
      </c>
    </row>
    <row r="17" spans="1:11" ht="36" customHeight="1">
      <c r="A17" s="568" t="s">
        <v>163</v>
      </c>
      <c r="B17" s="569"/>
      <c r="C17" s="569"/>
      <c r="D17" s="569"/>
      <c r="E17" s="569"/>
      <c r="F17" s="569"/>
      <c r="G17" s="569"/>
      <c r="H17" s="569"/>
      <c r="I17" s="569"/>
      <c r="J17" s="569"/>
      <c r="K17" s="569"/>
    </row>
    <row r="18" spans="1:11" ht="15.75">
      <c r="A18" s="1"/>
      <c r="B18" s="1" t="s">
        <v>7</v>
      </c>
      <c r="C18" s="1"/>
      <c r="D18" s="1"/>
      <c r="E18" s="1"/>
      <c r="F18" s="1"/>
      <c r="G18" s="1"/>
      <c r="H18" s="1"/>
      <c r="I18" s="1"/>
      <c r="J18" s="1"/>
      <c r="K18" s="1"/>
    </row>
    <row r="19" spans="1:11" ht="100.5" customHeight="1">
      <c r="A19" s="9">
        <v>1</v>
      </c>
      <c r="B19" s="12" t="s">
        <v>332</v>
      </c>
      <c r="C19" s="30">
        <v>2165.35</v>
      </c>
      <c r="D19" s="30"/>
      <c r="E19" s="33">
        <f>C19+D19</f>
        <v>2165.35</v>
      </c>
      <c r="F19" s="11">
        <v>2162.1640000000002</v>
      </c>
      <c r="G19" s="30"/>
      <c r="H19" s="11">
        <f>F19+G19</f>
        <v>2162.1640000000002</v>
      </c>
      <c r="I19" s="21">
        <f t="shared" ref="I19:J21" si="0">C19-F19</f>
        <v>3.1859999999996944</v>
      </c>
      <c r="J19" s="21">
        <f t="shared" si="0"/>
        <v>0</v>
      </c>
      <c r="K19" s="21">
        <f>I19+J19</f>
        <v>3.1859999999996944</v>
      </c>
    </row>
    <row r="20" spans="1:11" ht="34.15" customHeight="1">
      <c r="A20" s="9">
        <v>2</v>
      </c>
      <c r="B20" s="12" t="s">
        <v>263</v>
      </c>
      <c r="C20" s="30">
        <v>68</v>
      </c>
      <c r="D20" s="30"/>
      <c r="E20" s="21">
        <f>C20+D20</f>
        <v>68</v>
      </c>
      <c r="F20" s="30">
        <v>68</v>
      </c>
      <c r="G20" s="30"/>
      <c r="H20" s="21">
        <f>F20+G20</f>
        <v>68</v>
      </c>
      <c r="I20" s="21">
        <f t="shared" si="0"/>
        <v>0</v>
      </c>
      <c r="J20" s="21">
        <f t="shared" si="0"/>
        <v>0</v>
      </c>
      <c r="K20" s="21">
        <f>I20+J20</f>
        <v>0</v>
      </c>
    </row>
    <row r="21" spans="1:11" ht="45.2" customHeight="1">
      <c r="A21" s="9">
        <v>3</v>
      </c>
      <c r="B21" s="12" t="s">
        <v>264</v>
      </c>
      <c r="C21" s="30">
        <v>109.2</v>
      </c>
      <c r="D21" s="30"/>
      <c r="E21" s="21">
        <f>C21+D21</f>
        <v>109.2</v>
      </c>
      <c r="F21" s="30">
        <v>109.2</v>
      </c>
      <c r="G21" s="30"/>
      <c r="H21" s="21">
        <f>F21+G21</f>
        <v>109.2</v>
      </c>
      <c r="I21" s="21">
        <f t="shared" si="0"/>
        <v>0</v>
      </c>
      <c r="J21" s="21">
        <f t="shared" si="0"/>
        <v>0</v>
      </c>
      <c r="K21" s="21">
        <f>I21+J21</f>
        <v>0</v>
      </c>
    </row>
    <row r="22" spans="1:11" ht="21.6" customHeight="1">
      <c r="A22" s="568" t="s">
        <v>103</v>
      </c>
      <c r="B22" s="569"/>
      <c r="C22" s="569"/>
      <c r="D22" s="569"/>
      <c r="E22" s="569"/>
      <c r="F22" s="569"/>
      <c r="G22" s="569"/>
      <c r="H22" s="569"/>
      <c r="I22" s="569"/>
      <c r="J22" s="569"/>
      <c r="K22" s="569"/>
    </row>
    <row r="23" spans="1:11" ht="36">
      <c r="A23" s="1" t="s">
        <v>8</v>
      </c>
      <c r="B23" s="1" t="s">
        <v>9</v>
      </c>
      <c r="C23" s="14" t="s">
        <v>100</v>
      </c>
      <c r="D23" s="14" t="s">
        <v>101</v>
      </c>
      <c r="E23" s="14" t="s">
        <v>102</v>
      </c>
    </row>
    <row r="24" spans="1:11" ht="15">
      <c r="A24" s="1" t="s">
        <v>6</v>
      </c>
      <c r="B24" s="1" t="s">
        <v>11</v>
      </c>
      <c r="C24" s="1" t="s">
        <v>12</v>
      </c>
      <c r="D24" s="1"/>
      <c r="E24" s="1" t="s">
        <v>12</v>
      </c>
    </row>
    <row r="25" spans="1:11" ht="15">
      <c r="A25" s="1"/>
      <c r="B25" s="1" t="s">
        <v>13</v>
      </c>
      <c r="C25" s="1"/>
      <c r="D25" s="1"/>
      <c r="E25" s="1"/>
    </row>
    <row r="26" spans="1:11" ht="15">
      <c r="A26" s="1" t="s">
        <v>14</v>
      </c>
      <c r="B26" s="1" t="s">
        <v>15</v>
      </c>
      <c r="C26" s="1" t="s">
        <v>12</v>
      </c>
      <c r="D26" s="1"/>
      <c r="E26" s="1" t="s">
        <v>12</v>
      </c>
    </row>
    <row r="27" spans="1:11" ht="15">
      <c r="A27" s="1" t="s">
        <v>16</v>
      </c>
      <c r="B27" s="1" t="s">
        <v>17</v>
      </c>
      <c r="C27" s="1" t="s">
        <v>12</v>
      </c>
      <c r="D27" s="1"/>
      <c r="E27" s="1" t="s">
        <v>12</v>
      </c>
    </row>
    <row r="28" spans="1:11">
      <c r="A28" s="551" t="s">
        <v>18</v>
      </c>
      <c r="B28" s="551"/>
      <c r="C28" s="551"/>
      <c r="D28" s="551"/>
      <c r="E28" s="551"/>
    </row>
    <row r="29" spans="1:11" ht="15">
      <c r="A29" s="1" t="s">
        <v>19</v>
      </c>
      <c r="B29" s="1" t="s">
        <v>20</v>
      </c>
      <c r="C29" s="11"/>
      <c r="D29" s="11"/>
      <c r="E29" s="11">
        <f>SUM(E31:E34)</f>
        <v>0</v>
      </c>
    </row>
    <row r="30" spans="1:11" ht="15">
      <c r="A30" s="1"/>
      <c r="B30" s="1" t="s">
        <v>13</v>
      </c>
      <c r="C30" s="11"/>
      <c r="D30" s="11"/>
      <c r="E30" s="11"/>
    </row>
    <row r="31" spans="1:11" ht="15">
      <c r="A31" s="1" t="s">
        <v>21</v>
      </c>
      <c r="B31" s="1" t="s">
        <v>15</v>
      </c>
      <c r="C31" s="11"/>
      <c r="D31" s="11"/>
      <c r="E31" s="11">
        <f>C31-D31</f>
        <v>0</v>
      </c>
    </row>
    <row r="32" spans="1:11" ht="15">
      <c r="A32" s="1" t="s">
        <v>22</v>
      </c>
      <c r="B32" s="1" t="s">
        <v>23</v>
      </c>
      <c r="C32" s="11"/>
      <c r="D32" s="11"/>
      <c r="E32" s="11">
        <f>C32-D32</f>
        <v>0</v>
      </c>
    </row>
    <row r="33" spans="1:11" ht="15">
      <c r="A33" s="1" t="s">
        <v>24</v>
      </c>
      <c r="B33" s="1" t="s">
        <v>25</v>
      </c>
      <c r="C33" s="11"/>
      <c r="D33" s="11"/>
      <c r="E33" s="11">
        <f>C33-D33</f>
        <v>0</v>
      </c>
    </row>
    <row r="34" spans="1:11" ht="15">
      <c r="A34" s="1" t="s">
        <v>26</v>
      </c>
      <c r="B34" s="1" t="s">
        <v>27</v>
      </c>
      <c r="C34" s="11"/>
      <c r="D34" s="11"/>
      <c r="E34" s="11">
        <f>C34-D34</f>
        <v>0</v>
      </c>
    </row>
    <row r="35" spans="1:11">
      <c r="A35" s="551" t="s">
        <v>28</v>
      </c>
      <c r="B35" s="551"/>
      <c r="C35" s="551"/>
      <c r="D35" s="551"/>
      <c r="E35" s="551"/>
    </row>
    <row r="36" spans="1:11" ht="15">
      <c r="A36" s="1" t="s">
        <v>29</v>
      </c>
      <c r="B36" s="1" t="s">
        <v>30</v>
      </c>
      <c r="C36" s="1" t="s">
        <v>12</v>
      </c>
      <c r="D36" s="1"/>
      <c r="E36" s="1"/>
    </row>
    <row r="37" spans="1:11" ht="15">
      <c r="A37" s="1"/>
      <c r="B37" s="1" t="s">
        <v>13</v>
      </c>
      <c r="C37" s="1"/>
      <c r="D37" s="1"/>
      <c r="E37" s="1"/>
    </row>
    <row r="38" spans="1:11" ht="15">
      <c r="A38" s="1" t="s">
        <v>31</v>
      </c>
      <c r="B38" s="1" t="s">
        <v>15</v>
      </c>
      <c r="C38" s="1" t="s">
        <v>12</v>
      </c>
      <c r="D38" s="1"/>
      <c r="E38" s="1"/>
    </row>
    <row r="39" spans="1:11" ht="15">
      <c r="A39" s="1" t="s">
        <v>32</v>
      </c>
      <c r="B39" s="1" t="s">
        <v>27</v>
      </c>
      <c r="C39" s="1" t="s">
        <v>12</v>
      </c>
      <c r="D39" s="1"/>
      <c r="E39" s="1"/>
    </row>
    <row r="41" spans="1:11" ht="16.149999999999999" customHeight="1">
      <c r="A41" s="568" t="s">
        <v>104</v>
      </c>
      <c r="B41" s="569"/>
      <c r="C41" s="569"/>
      <c r="D41" s="569"/>
      <c r="E41" s="569"/>
      <c r="F41" s="569"/>
      <c r="G41" s="569"/>
      <c r="H41" s="569"/>
      <c r="I41" s="569"/>
      <c r="J41" s="569"/>
      <c r="K41" s="569"/>
    </row>
    <row r="43" spans="1:11">
      <c r="A43" s="551" t="s">
        <v>8</v>
      </c>
      <c r="B43" s="551" t="s">
        <v>9</v>
      </c>
      <c r="C43" s="551" t="s">
        <v>33</v>
      </c>
      <c r="D43" s="551"/>
      <c r="E43" s="551"/>
      <c r="F43" s="551" t="s">
        <v>34</v>
      </c>
      <c r="G43" s="551"/>
      <c r="H43" s="551"/>
      <c r="I43" s="551" t="s">
        <v>10</v>
      </c>
      <c r="J43" s="551"/>
      <c r="K43" s="551"/>
    </row>
    <row r="44" spans="1:11" ht="22.9" customHeight="1">
      <c r="A44" s="551"/>
      <c r="B44" s="551"/>
      <c r="C44" s="7" t="s">
        <v>203</v>
      </c>
      <c r="D44" s="7" t="s">
        <v>141</v>
      </c>
      <c r="E44" s="7" t="s">
        <v>87</v>
      </c>
      <c r="F44" s="7" t="s">
        <v>203</v>
      </c>
      <c r="G44" s="7" t="s">
        <v>141</v>
      </c>
      <c r="H44" s="7" t="s">
        <v>87</v>
      </c>
      <c r="I44" s="7" t="s">
        <v>203</v>
      </c>
      <c r="J44" s="7" t="s">
        <v>141</v>
      </c>
      <c r="K44" s="7" t="s">
        <v>87</v>
      </c>
    </row>
    <row r="45" spans="1:11" s="16" customFormat="1" ht="14.25">
      <c r="A45" s="15" t="s">
        <v>105</v>
      </c>
      <c r="B45" s="15" t="s">
        <v>106</v>
      </c>
      <c r="C45" s="549"/>
      <c r="D45" s="549"/>
      <c r="E45" s="549"/>
      <c r="F45" s="549"/>
      <c r="G45" s="549"/>
      <c r="H45" s="549"/>
      <c r="I45" s="549"/>
      <c r="J45" s="549"/>
      <c r="K45" s="549"/>
    </row>
    <row r="46" spans="1:11" ht="24">
      <c r="A46" s="1"/>
      <c r="B46" s="31" t="s">
        <v>265</v>
      </c>
      <c r="C46" s="11">
        <v>737</v>
      </c>
      <c r="D46" s="11"/>
      <c r="E46" s="11">
        <f>C46+D46</f>
        <v>737</v>
      </c>
      <c r="F46" s="11">
        <v>737</v>
      </c>
      <c r="G46" s="11"/>
      <c r="H46" s="11">
        <f>F46+G46</f>
        <v>737</v>
      </c>
      <c r="I46" s="11">
        <f>F46-C46</f>
        <v>0</v>
      </c>
      <c r="J46" s="11">
        <f>G46-D46</f>
        <v>0</v>
      </c>
      <c r="K46" s="11">
        <f>I46+J46</f>
        <v>0</v>
      </c>
    </row>
    <row r="47" spans="1:11">
      <c r="A47" s="1"/>
      <c r="B47" s="31" t="s">
        <v>176</v>
      </c>
      <c r="C47" s="11">
        <v>325</v>
      </c>
      <c r="D47" s="11"/>
      <c r="E47" s="11">
        <f>C47+D47</f>
        <v>325</v>
      </c>
      <c r="F47" s="11">
        <v>325</v>
      </c>
      <c r="G47" s="11"/>
      <c r="H47" s="11">
        <f>F47+G47</f>
        <v>325</v>
      </c>
      <c r="I47" s="11">
        <f>F47-C47</f>
        <v>0</v>
      </c>
      <c r="J47" s="11">
        <f>G47-D47</f>
        <v>0</v>
      </c>
      <c r="K47" s="11">
        <f>I47+J47</f>
        <v>0</v>
      </c>
    </row>
    <row r="48" spans="1:11" ht="19.149999999999999" customHeight="1">
      <c r="A48" s="550" t="s">
        <v>181</v>
      </c>
      <c r="B48" s="549"/>
      <c r="C48" s="549"/>
      <c r="D48" s="549"/>
      <c r="E48" s="549"/>
      <c r="F48" s="549"/>
      <c r="G48" s="549"/>
      <c r="H48" s="549"/>
      <c r="I48" s="549"/>
      <c r="J48" s="549"/>
      <c r="K48" s="549"/>
    </row>
    <row r="49" spans="1:11" s="16" customFormat="1" ht="14.25">
      <c r="A49" s="15" t="s">
        <v>107</v>
      </c>
      <c r="B49" s="15" t="s">
        <v>108</v>
      </c>
      <c r="C49" s="549"/>
      <c r="D49" s="549"/>
      <c r="E49" s="549"/>
      <c r="F49" s="549"/>
      <c r="G49" s="549"/>
      <c r="H49" s="549"/>
      <c r="I49" s="549"/>
      <c r="J49" s="549"/>
      <c r="K49" s="549"/>
    </row>
    <row r="50" spans="1:11" ht="24">
      <c r="A50" s="1"/>
      <c r="B50" s="31" t="s">
        <v>174</v>
      </c>
      <c r="C50" s="11">
        <v>672</v>
      </c>
      <c r="D50" s="11"/>
      <c r="E50" s="11">
        <f>C50+D50</f>
        <v>672</v>
      </c>
      <c r="F50" s="11">
        <v>672</v>
      </c>
      <c r="G50" s="11"/>
      <c r="H50" s="11">
        <f>F50+G50</f>
        <v>672</v>
      </c>
      <c r="I50" s="11">
        <f t="shared" ref="I50:J52" si="1">F50-C50</f>
        <v>0</v>
      </c>
      <c r="J50" s="11">
        <f t="shared" si="1"/>
        <v>0</v>
      </c>
      <c r="K50" s="11">
        <f>I50+J50</f>
        <v>0</v>
      </c>
    </row>
    <row r="51" spans="1:11" ht="24">
      <c r="A51" s="1"/>
      <c r="B51" s="31" t="s">
        <v>177</v>
      </c>
      <c r="C51" s="11">
        <v>39</v>
      </c>
      <c r="D51" s="11"/>
      <c r="E51" s="11">
        <f>C51+D51</f>
        <v>39</v>
      </c>
      <c r="F51" s="11">
        <v>39</v>
      </c>
      <c r="G51" s="11"/>
      <c r="H51" s="11">
        <f>F51+G51</f>
        <v>39</v>
      </c>
      <c r="I51" s="11">
        <f t="shared" si="1"/>
        <v>0</v>
      </c>
      <c r="J51" s="11">
        <f t="shared" si="1"/>
        <v>0</v>
      </c>
      <c r="K51" s="11">
        <f>I51+J51</f>
        <v>0</v>
      </c>
    </row>
    <row r="52" spans="1:11">
      <c r="A52" s="1"/>
      <c r="B52" s="31" t="s">
        <v>179</v>
      </c>
      <c r="C52" s="11">
        <v>16</v>
      </c>
      <c r="D52" s="11"/>
      <c r="E52" s="11">
        <f>C52+D52</f>
        <v>16</v>
      </c>
      <c r="F52" s="11">
        <v>16</v>
      </c>
      <c r="G52" s="11"/>
      <c r="H52" s="11">
        <f>F52+G52</f>
        <v>16</v>
      </c>
      <c r="I52" s="11">
        <f t="shared" si="1"/>
        <v>0</v>
      </c>
      <c r="J52" s="11">
        <f t="shared" si="1"/>
        <v>0</v>
      </c>
      <c r="K52" s="11">
        <f>I52+J52</f>
        <v>0</v>
      </c>
    </row>
    <row r="53" spans="1:11" ht="15" customHeight="1">
      <c r="A53" s="579" t="s">
        <v>165</v>
      </c>
      <c r="B53" s="551"/>
      <c r="C53" s="551"/>
      <c r="D53" s="551"/>
      <c r="E53" s="551"/>
      <c r="F53" s="551"/>
      <c r="G53" s="551"/>
      <c r="H53" s="551"/>
      <c r="I53" s="551"/>
      <c r="J53" s="551"/>
      <c r="K53" s="551"/>
    </row>
    <row r="54" spans="1:11" s="16" customFormat="1" ht="14.25">
      <c r="A54" s="15" t="s">
        <v>109</v>
      </c>
      <c r="B54" s="15" t="s">
        <v>110</v>
      </c>
      <c r="C54" s="549"/>
      <c r="D54" s="549"/>
      <c r="E54" s="549"/>
      <c r="F54" s="549"/>
      <c r="G54" s="549"/>
      <c r="H54" s="549"/>
      <c r="I54" s="549"/>
      <c r="J54" s="549"/>
      <c r="K54" s="549"/>
    </row>
    <row r="55" spans="1:11">
      <c r="A55" s="1"/>
      <c r="B55" s="31" t="s">
        <v>175</v>
      </c>
      <c r="C55" s="11">
        <v>3222.25</v>
      </c>
      <c r="D55" s="11"/>
      <c r="E55" s="11">
        <f>C55+D55</f>
        <v>3222.25</v>
      </c>
      <c r="F55" s="11">
        <v>3217.51</v>
      </c>
      <c r="G55" s="11"/>
      <c r="H55" s="11">
        <f>F55+G55</f>
        <v>3217.51</v>
      </c>
      <c r="I55" s="11">
        <f t="shared" ref="I55:J57" si="2">F55-C55</f>
        <v>-4.7399999999997817</v>
      </c>
      <c r="J55" s="11">
        <f t="shared" si="2"/>
        <v>0</v>
      </c>
      <c r="K55" s="11">
        <f>I55+J55</f>
        <v>-4.7399999999997817</v>
      </c>
    </row>
    <row r="56" spans="1:11" ht="24">
      <c r="A56" s="1"/>
      <c r="B56" s="31" t="s">
        <v>178</v>
      </c>
      <c r="C56" s="11">
        <v>1743.59</v>
      </c>
      <c r="D56" s="11"/>
      <c r="E56" s="11">
        <f>C56+D56</f>
        <v>1743.59</v>
      </c>
      <c r="F56" s="11">
        <v>1743.59</v>
      </c>
      <c r="G56" s="11"/>
      <c r="H56" s="11">
        <f>F56+G56</f>
        <v>1743.59</v>
      </c>
      <c r="I56" s="11">
        <f t="shared" si="2"/>
        <v>0</v>
      </c>
      <c r="J56" s="11">
        <f t="shared" si="2"/>
        <v>0</v>
      </c>
      <c r="K56" s="11">
        <f>I56+J56</f>
        <v>0</v>
      </c>
    </row>
    <row r="57" spans="1:11">
      <c r="A57" s="1"/>
      <c r="B57" s="31" t="s">
        <v>180</v>
      </c>
      <c r="C57" s="11">
        <v>1137.5</v>
      </c>
      <c r="D57" s="11"/>
      <c r="E57" s="11">
        <f>C57+D57</f>
        <v>1137.5</v>
      </c>
      <c r="F57" s="11">
        <v>1137.5</v>
      </c>
      <c r="G57" s="11"/>
      <c r="H57" s="11">
        <f>F57+G57</f>
        <v>1137.5</v>
      </c>
      <c r="I57" s="11">
        <f t="shared" si="2"/>
        <v>0</v>
      </c>
      <c r="J57" s="11">
        <f t="shared" si="2"/>
        <v>0</v>
      </c>
      <c r="K57" s="11">
        <f>I57+J57</f>
        <v>0</v>
      </c>
    </row>
    <row r="58" spans="1:11" ht="36.200000000000003" customHeight="1">
      <c r="A58" s="550" t="s">
        <v>266</v>
      </c>
      <c r="B58" s="551"/>
      <c r="C58" s="551"/>
      <c r="D58" s="551"/>
      <c r="E58" s="551"/>
      <c r="F58" s="551"/>
      <c r="G58" s="551"/>
      <c r="H58" s="551"/>
      <c r="I58" s="551"/>
      <c r="J58" s="551"/>
      <c r="K58" s="551"/>
    </row>
    <row r="59" spans="1:11" s="16" customFormat="1" ht="14.25">
      <c r="A59" s="15">
        <v>4</v>
      </c>
      <c r="B59" s="17" t="s">
        <v>166</v>
      </c>
      <c r="C59" s="549"/>
      <c r="D59" s="549"/>
      <c r="E59" s="549"/>
      <c r="F59" s="549"/>
      <c r="G59" s="549"/>
      <c r="H59" s="549"/>
      <c r="I59" s="549"/>
      <c r="J59" s="549"/>
      <c r="K59" s="549"/>
    </row>
    <row r="60" spans="1:11" ht="24">
      <c r="A60" s="1"/>
      <c r="B60" s="31" t="s">
        <v>267</v>
      </c>
      <c r="C60" s="11">
        <v>91.2</v>
      </c>
      <c r="D60" s="11"/>
      <c r="E60" s="11">
        <f>C60+D60</f>
        <v>91.2</v>
      </c>
      <c r="F60" s="11">
        <v>91.2</v>
      </c>
      <c r="G60" s="11"/>
      <c r="H60" s="11">
        <f>F60+G60</f>
        <v>91.2</v>
      </c>
      <c r="I60" s="11">
        <f t="shared" ref="I60:J63" si="3">F60-C60</f>
        <v>0</v>
      </c>
      <c r="J60" s="11">
        <f t="shared" si="3"/>
        <v>0</v>
      </c>
      <c r="K60" s="11">
        <f>I60+J60</f>
        <v>0</v>
      </c>
    </row>
    <row r="61" spans="1:11" ht="36">
      <c r="A61" s="1"/>
      <c r="B61" s="31" t="s">
        <v>268</v>
      </c>
      <c r="C61" s="11">
        <v>102.4</v>
      </c>
      <c r="D61" s="11"/>
      <c r="E61" s="11">
        <f>C61+D61</f>
        <v>102.4</v>
      </c>
      <c r="F61" s="11">
        <v>102.4</v>
      </c>
      <c r="G61" s="11"/>
      <c r="H61" s="11">
        <f>F61+G61</f>
        <v>102.4</v>
      </c>
      <c r="I61" s="11">
        <f>F61-C61</f>
        <v>0</v>
      </c>
      <c r="J61" s="11">
        <f>G61-D61</f>
        <v>0</v>
      </c>
      <c r="K61" s="11">
        <f>I61+J61</f>
        <v>0</v>
      </c>
    </row>
    <row r="62" spans="1:11" ht="36">
      <c r="A62" s="1"/>
      <c r="B62" s="31" t="s">
        <v>269</v>
      </c>
      <c r="C62" s="11">
        <v>12</v>
      </c>
      <c r="D62" s="11"/>
      <c r="E62" s="11">
        <f>C62+D62</f>
        <v>12</v>
      </c>
      <c r="F62" s="11">
        <v>12</v>
      </c>
      <c r="G62" s="11"/>
      <c r="H62" s="11">
        <f>F62+G62</f>
        <v>12</v>
      </c>
      <c r="I62" s="11">
        <f t="shared" si="3"/>
        <v>0</v>
      </c>
      <c r="J62" s="11">
        <f t="shared" si="3"/>
        <v>0</v>
      </c>
      <c r="K62" s="11">
        <f>I62+J62</f>
        <v>0</v>
      </c>
    </row>
    <row r="63" spans="1:11" ht="36">
      <c r="A63" s="1"/>
      <c r="B63" s="31" t="s">
        <v>270</v>
      </c>
      <c r="C63" s="11">
        <v>83</v>
      </c>
      <c r="D63" s="11"/>
      <c r="E63" s="11">
        <f>C63+D63</f>
        <v>83</v>
      </c>
      <c r="F63" s="11">
        <v>83</v>
      </c>
      <c r="G63" s="11"/>
      <c r="H63" s="11">
        <f>F63+G63</f>
        <v>83</v>
      </c>
      <c r="I63" s="11">
        <f t="shared" si="3"/>
        <v>0</v>
      </c>
      <c r="J63" s="11">
        <f t="shared" si="3"/>
        <v>0</v>
      </c>
      <c r="K63" s="11">
        <f>I63+J63</f>
        <v>0</v>
      </c>
    </row>
    <row r="64" spans="1:11" ht="17.45" customHeight="1">
      <c r="A64" s="550" t="s">
        <v>181</v>
      </c>
      <c r="B64" s="551"/>
      <c r="C64" s="551"/>
      <c r="D64" s="551"/>
      <c r="E64" s="551"/>
      <c r="F64" s="551"/>
      <c r="G64" s="551"/>
      <c r="H64" s="551"/>
      <c r="I64" s="551"/>
      <c r="J64" s="551"/>
      <c r="K64" s="551"/>
    </row>
    <row r="65" spans="1:11" ht="33" customHeight="1">
      <c r="A65" s="580" t="s">
        <v>118</v>
      </c>
      <c r="B65" s="581"/>
      <c r="C65" s="581"/>
      <c r="D65" s="581"/>
      <c r="E65" s="581"/>
      <c r="F65" s="581"/>
      <c r="G65" s="581"/>
      <c r="H65" s="581"/>
      <c r="I65" s="581"/>
      <c r="J65" s="581"/>
      <c r="K65" s="581"/>
    </row>
    <row r="66" spans="1:11" ht="14.45" customHeight="1">
      <c r="A66" s="578" t="s">
        <v>271</v>
      </c>
      <c r="B66" s="578"/>
      <c r="C66" s="578"/>
      <c r="D66" s="578"/>
      <c r="E66" s="578"/>
      <c r="F66" s="578"/>
      <c r="G66" s="578"/>
      <c r="H66" s="578"/>
      <c r="I66" s="578"/>
      <c r="J66" s="578"/>
      <c r="K66" s="578"/>
    </row>
    <row r="67" spans="1:11" ht="13.15" customHeight="1">
      <c r="A67" s="553" t="s">
        <v>119</v>
      </c>
      <c r="B67" s="553"/>
      <c r="C67" s="553"/>
      <c r="D67" s="553"/>
      <c r="E67" s="553"/>
      <c r="F67" s="553"/>
      <c r="G67" s="553"/>
      <c r="H67" s="553"/>
      <c r="I67" s="553"/>
      <c r="J67" s="553"/>
      <c r="K67" s="553"/>
    </row>
    <row r="68" spans="1:11" ht="33.950000000000003" customHeight="1">
      <c r="A68" s="578" t="s">
        <v>272</v>
      </c>
      <c r="B68" s="578"/>
      <c r="C68" s="578"/>
      <c r="D68" s="578"/>
      <c r="E68" s="578"/>
      <c r="F68" s="578"/>
      <c r="G68" s="578"/>
      <c r="H68" s="578"/>
      <c r="I68" s="578"/>
      <c r="J68" s="578"/>
      <c r="K68" s="578"/>
    </row>
    <row r="69" spans="1:11" ht="17.45" customHeight="1">
      <c r="A69" s="570" t="s">
        <v>39</v>
      </c>
      <c r="B69" s="570"/>
      <c r="C69" s="570"/>
      <c r="D69" s="570"/>
      <c r="E69" s="570"/>
      <c r="F69" s="570"/>
      <c r="G69" s="570"/>
      <c r="H69" s="570"/>
      <c r="I69" s="570"/>
      <c r="J69" s="570"/>
      <c r="K69" s="570"/>
    </row>
    <row r="70" spans="1:11" ht="28.35" customHeight="1">
      <c r="A70" s="551" t="s">
        <v>8</v>
      </c>
      <c r="B70" s="551" t="s">
        <v>9</v>
      </c>
      <c r="C70" s="571" t="s">
        <v>40</v>
      </c>
      <c r="D70" s="571"/>
      <c r="E70" s="571"/>
      <c r="F70" s="571" t="s">
        <v>41</v>
      </c>
      <c r="G70" s="571"/>
      <c r="H70" s="571"/>
      <c r="I70" s="572" t="s">
        <v>121</v>
      </c>
      <c r="J70" s="571"/>
      <c r="K70" s="571"/>
    </row>
    <row r="71" spans="1:11" s="8" customFormat="1" ht="20.45" customHeight="1">
      <c r="A71" s="551"/>
      <c r="B71" s="551"/>
      <c r="C71" s="7" t="s">
        <v>85</v>
      </c>
      <c r="D71" s="7" t="s">
        <v>86</v>
      </c>
      <c r="E71" s="7" t="s">
        <v>87</v>
      </c>
      <c r="F71" s="7" t="s">
        <v>85</v>
      </c>
      <c r="G71" s="7" t="s">
        <v>86</v>
      </c>
      <c r="H71" s="7" t="s">
        <v>87</v>
      </c>
      <c r="I71" s="7" t="s">
        <v>85</v>
      </c>
      <c r="J71" s="7" t="s">
        <v>86</v>
      </c>
      <c r="K71" s="7" t="s">
        <v>87</v>
      </c>
    </row>
    <row r="72" spans="1:11" ht="15">
      <c r="A72" s="1"/>
      <c r="B72" s="1" t="s">
        <v>42</v>
      </c>
      <c r="C72" s="21">
        <v>1401.3530000000001</v>
      </c>
      <c r="D72" s="21"/>
      <c r="E72" s="21">
        <f>C72+D72</f>
        <v>1401.3530000000001</v>
      </c>
      <c r="F72" s="21">
        <f>F16</f>
        <v>2339.364</v>
      </c>
      <c r="G72" s="21">
        <f>G16</f>
        <v>0</v>
      </c>
      <c r="H72" s="21">
        <f>F72+G72</f>
        <v>2339.364</v>
      </c>
      <c r="I72" s="21">
        <f>F72/C72*100</f>
        <v>166.93609675791893</v>
      </c>
      <c r="J72" s="21"/>
      <c r="K72" s="21">
        <f>H72/E72*100</f>
        <v>166.93609675791893</v>
      </c>
    </row>
    <row r="73" spans="1:11" ht="28.9" customHeight="1">
      <c r="A73" s="574" t="s">
        <v>122</v>
      </c>
      <c r="B73" s="574"/>
      <c r="C73" s="574"/>
      <c r="D73" s="574"/>
      <c r="E73" s="574"/>
      <c r="F73" s="574"/>
      <c r="G73" s="574"/>
      <c r="H73" s="574"/>
      <c r="I73" s="574"/>
      <c r="J73" s="574"/>
      <c r="K73" s="574"/>
    </row>
    <row r="74" spans="1:11" ht="25.7" customHeight="1">
      <c r="A74" s="575" t="s">
        <v>333</v>
      </c>
      <c r="B74" s="575"/>
      <c r="C74" s="575"/>
      <c r="D74" s="575"/>
      <c r="E74" s="575"/>
      <c r="F74" s="575"/>
      <c r="G74" s="575"/>
      <c r="H74" s="575"/>
      <c r="I74" s="575"/>
      <c r="J74" s="575"/>
      <c r="K74" s="575"/>
    </row>
    <row r="75" spans="1:11" ht="15">
      <c r="A75" s="1"/>
      <c r="B75" s="1" t="s">
        <v>13</v>
      </c>
      <c r="C75" s="1"/>
      <c r="D75" s="1"/>
      <c r="E75" s="1"/>
      <c r="F75" s="19"/>
      <c r="G75" s="19"/>
      <c r="H75" s="19"/>
      <c r="I75" s="19"/>
      <c r="J75" s="19"/>
      <c r="K75" s="19"/>
    </row>
    <row r="76" spans="1:11" ht="90">
      <c r="A76" s="1"/>
      <c r="B76" s="12" t="s">
        <v>332</v>
      </c>
      <c r="C76" s="30">
        <v>1228.153</v>
      </c>
      <c r="D76" s="29"/>
      <c r="E76" s="29">
        <f>C76+D76</f>
        <v>1228.153</v>
      </c>
      <c r="F76" s="30">
        <v>2162.1640000000002</v>
      </c>
      <c r="G76" s="29"/>
      <c r="H76" s="29">
        <f>F76+G76</f>
        <v>2162.1640000000002</v>
      </c>
      <c r="I76" s="34">
        <f>F76/C76*100</f>
        <v>176.050052395752</v>
      </c>
      <c r="J76" s="34"/>
      <c r="K76" s="34">
        <f>H76/E76*100</f>
        <v>176.050052395752</v>
      </c>
    </row>
    <row r="77" spans="1:11" ht="29.45" customHeight="1">
      <c r="A77" s="1"/>
      <c r="B77" s="12" t="s">
        <v>263</v>
      </c>
      <c r="C77" s="30">
        <v>64</v>
      </c>
      <c r="D77" s="29"/>
      <c r="E77" s="29">
        <f>C77+D77</f>
        <v>64</v>
      </c>
      <c r="F77" s="30">
        <v>68</v>
      </c>
      <c r="G77" s="29"/>
      <c r="H77" s="29">
        <f>F77+G77</f>
        <v>68</v>
      </c>
      <c r="I77" s="34">
        <f>F77/C77*100</f>
        <v>106.25</v>
      </c>
      <c r="J77" s="34"/>
      <c r="K77" s="34">
        <f>H77/E77*100</f>
        <v>106.25</v>
      </c>
    </row>
    <row r="78" spans="1:11" ht="49.15" customHeight="1">
      <c r="A78" s="1"/>
      <c r="B78" s="12" t="s">
        <v>264</v>
      </c>
      <c r="C78" s="30">
        <v>109.2</v>
      </c>
      <c r="D78" s="29"/>
      <c r="E78" s="29">
        <f>C78+D78</f>
        <v>109.2</v>
      </c>
      <c r="F78" s="30">
        <v>109.2</v>
      </c>
      <c r="G78" s="29"/>
      <c r="H78" s="29">
        <f>F78+G78</f>
        <v>109.2</v>
      </c>
      <c r="I78" s="29">
        <f>F78/C78*100</f>
        <v>100</v>
      </c>
      <c r="J78" s="29"/>
      <c r="K78" s="29">
        <f>H78/E78*100</f>
        <v>100</v>
      </c>
    </row>
    <row r="79" spans="1:11" ht="42" customHeight="1">
      <c r="A79" s="573" t="s">
        <v>334</v>
      </c>
      <c r="B79" s="571"/>
      <c r="C79" s="571"/>
      <c r="D79" s="571"/>
      <c r="E79" s="571"/>
      <c r="F79" s="571"/>
      <c r="G79" s="571"/>
      <c r="H79" s="571"/>
      <c r="I79" s="571"/>
      <c r="J79" s="571"/>
      <c r="K79" s="571"/>
    </row>
    <row r="80" spans="1:11" ht="20.25" customHeight="1">
      <c r="A80" s="575" t="s">
        <v>273</v>
      </c>
      <c r="B80" s="575"/>
      <c r="C80" s="575"/>
      <c r="D80" s="575"/>
      <c r="E80" s="575"/>
      <c r="F80" s="575"/>
      <c r="G80" s="575"/>
      <c r="H80" s="575"/>
      <c r="I80" s="575"/>
      <c r="J80" s="575"/>
      <c r="K80" s="575"/>
    </row>
    <row r="81" spans="1:11" s="16" customFormat="1" ht="14.25">
      <c r="A81" s="15" t="s">
        <v>105</v>
      </c>
      <c r="B81" s="15" t="s">
        <v>106</v>
      </c>
      <c r="C81" s="11"/>
      <c r="D81" s="11"/>
      <c r="E81" s="11"/>
      <c r="F81" s="11"/>
      <c r="G81" s="11"/>
      <c r="H81" s="11"/>
      <c r="I81" s="18"/>
      <c r="J81" s="18"/>
      <c r="K81" s="18"/>
    </row>
    <row r="82" spans="1:11" ht="24">
      <c r="A82" s="1"/>
      <c r="B82" s="31" t="s">
        <v>265</v>
      </c>
      <c r="C82" s="11">
        <v>789</v>
      </c>
      <c r="D82" s="11"/>
      <c r="E82" s="11">
        <f>C82+D82</f>
        <v>789</v>
      </c>
      <c r="F82" s="11">
        <v>737</v>
      </c>
      <c r="G82" s="11"/>
      <c r="H82" s="11">
        <f>F82+G82</f>
        <v>737</v>
      </c>
      <c r="I82" s="18">
        <f>F82/C82*100</f>
        <v>93.409378960709759</v>
      </c>
      <c r="J82" s="18"/>
      <c r="K82" s="18">
        <f>H82/E82*100</f>
        <v>93.409378960709759</v>
      </c>
    </row>
    <row r="83" spans="1:11">
      <c r="A83" s="1"/>
      <c r="B83" s="31" t="s">
        <v>176</v>
      </c>
      <c r="C83" s="11">
        <v>325</v>
      </c>
      <c r="D83" s="11"/>
      <c r="E83" s="11">
        <f>C83+D83</f>
        <v>325</v>
      </c>
      <c r="F83" s="11">
        <v>325</v>
      </c>
      <c r="G83" s="11"/>
      <c r="H83" s="11">
        <f>F83+G83</f>
        <v>325</v>
      </c>
      <c r="I83" s="18">
        <f t="shared" ref="I83:I96" si="4">F83/C83*100</f>
        <v>100</v>
      </c>
      <c r="J83" s="18"/>
      <c r="K83" s="18">
        <f t="shared" ref="K83:K96" si="5">H83/E83*100</f>
        <v>100</v>
      </c>
    </row>
    <row r="84" spans="1:11" s="16" customFormat="1" ht="14.25">
      <c r="A84" s="15" t="s">
        <v>107</v>
      </c>
      <c r="B84" s="15" t="s">
        <v>108</v>
      </c>
      <c r="C84" s="22"/>
      <c r="D84" s="22"/>
      <c r="E84" s="22"/>
      <c r="F84" s="22"/>
      <c r="G84" s="22"/>
      <c r="H84" s="22"/>
      <c r="I84" s="18"/>
      <c r="J84" s="18"/>
      <c r="K84" s="18"/>
    </row>
    <row r="85" spans="1:11" ht="24">
      <c r="A85" s="1"/>
      <c r="B85" s="31" t="s">
        <v>174</v>
      </c>
      <c r="C85" s="11">
        <v>656</v>
      </c>
      <c r="D85" s="11"/>
      <c r="E85" s="11">
        <f>C85+D85</f>
        <v>656</v>
      </c>
      <c r="F85" s="11">
        <v>672</v>
      </c>
      <c r="G85" s="11"/>
      <c r="H85" s="11">
        <f>F85+G85</f>
        <v>672</v>
      </c>
      <c r="I85" s="18">
        <f t="shared" si="4"/>
        <v>102.4390243902439</v>
      </c>
      <c r="J85" s="18"/>
      <c r="K85" s="18">
        <f t="shared" si="5"/>
        <v>102.4390243902439</v>
      </c>
    </row>
    <row r="86" spans="1:11" ht="24">
      <c r="A86" s="1"/>
      <c r="B86" s="31" t="s">
        <v>177</v>
      </c>
      <c r="C86" s="11">
        <v>47</v>
      </c>
      <c r="D86" s="11"/>
      <c r="E86" s="11">
        <f>C86+D86</f>
        <v>47</v>
      </c>
      <c r="F86" s="11">
        <v>39</v>
      </c>
      <c r="G86" s="11"/>
      <c r="H86" s="11">
        <f>F86+G86</f>
        <v>39</v>
      </c>
      <c r="I86" s="18">
        <f t="shared" si="4"/>
        <v>82.978723404255319</v>
      </c>
      <c r="J86" s="18"/>
      <c r="K86" s="18">
        <f t="shared" si="5"/>
        <v>82.978723404255319</v>
      </c>
    </row>
    <row r="87" spans="1:11">
      <c r="A87" s="1"/>
      <c r="B87" s="31" t="s">
        <v>179</v>
      </c>
      <c r="C87" s="11">
        <v>16</v>
      </c>
      <c r="D87" s="11"/>
      <c r="E87" s="11">
        <f>C87+D87</f>
        <v>16</v>
      </c>
      <c r="F87" s="11">
        <v>16</v>
      </c>
      <c r="G87" s="11"/>
      <c r="H87" s="11">
        <f>F87+G87</f>
        <v>16</v>
      </c>
      <c r="I87" s="18">
        <f t="shared" si="4"/>
        <v>100</v>
      </c>
      <c r="J87" s="18"/>
      <c r="K87" s="18">
        <f t="shared" si="5"/>
        <v>100</v>
      </c>
    </row>
    <row r="88" spans="1:11" s="16" customFormat="1" ht="14.25">
      <c r="A88" s="15" t="s">
        <v>109</v>
      </c>
      <c r="B88" s="15" t="s">
        <v>110</v>
      </c>
      <c r="C88" s="22"/>
      <c r="D88" s="22"/>
      <c r="E88" s="22"/>
      <c r="F88" s="22"/>
      <c r="G88" s="22"/>
      <c r="H88" s="22"/>
      <c r="I88" s="18"/>
      <c r="J88" s="18"/>
      <c r="K88" s="18"/>
    </row>
    <row r="89" spans="1:11">
      <c r="A89" s="1"/>
      <c r="B89" s="31" t="s">
        <v>175</v>
      </c>
      <c r="C89" s="11">
        <v>1872.18</v>
      </c>
      <c r="D89" s="11"/>
      <c r="E89" s="11">
        <f>C89+D89</f>
        <v>1872.18</v>
      </c>
      <c r="F89" s="11">
        <v>3217.51</v>
      </c>
      <c r="G89" s="11"/>
      <c r="H89" s="11">
        <f>F89+G89</f>
        <v>3217.51</v>
      </c>
      <c r="I89" s="18">
        <f t="shared" si="4"/>
        <v>171.85900928329539</v>
      </c>
      <c r="J89" s="18"/>
      <c r="K89" s="18">
        <f t="shared" si="5"/>
        <v>171.85900928329539</v>
      </c>
    </row>
    <row r="90" spans="1:11" ht="24">
      <c r="A90" s="1"/>
      <c r="B90" s="31" t="s">
        <v>178</v>
      </c>
      <c r="C90" s="11">
        <v>1361.7</v>
      </c>
      <c r="D90" s="11"/>
      <c r="E90" s="11">
        <f>C90+D90</f>
        <v>1361.7</v>
      </c>
      <c r="F90" s="11">
        <v>1743.59</v>
      </c>
      <c r="G90" s="11"/>
      <c r="H90" s="11">
        <f>F90+G90</f>
        <v>1743.59</v>
      </c>
      <c r="I90" s="18">
        <f t="shared" si="4"/>
        <v>128.04509069545421</v>
      </c>
      <c r="J90" s="18"/>
      <c r="K90" s="18">
        <f t="shared" si="5"/>
        <v>128.04509069545421</v>
      </c>
    </row>
    <row r="91" spans="1:11">
      <c r="A91" s="1"/>
      <c r="B91" s="31" t="s">
        <v>180</v>
      </c>
      <c r="C91" s="11">
        <v>1137.5</v>
      </c>
      <c r="D91" s="11"/>
      <c r="E91" s="11">
        <f>C91+D91</f>
        <v>1137.5</v>
      </c>
      <c r="F91" s="11">
        <v>1137.5</v>
      </c>
      <c r="G91" s="11"/>
      <c r="H91" s="11">
        <f>F91+G91</f>
        <v>1137.5</v>
      </c>
      <c r="I91" s="18">
        <f t="shared" si="4"/>
        <v>100</v>
      </c>
      <c r="J91" s="18"/>
      <c r="K91" s="18">
        <f t="shared" si="5"/>
        <v>100</v>
      </c>
    </row>
    <row r="92" spans="1:11" s="16" customFormat="1" ht="14.25">
      <c r="A92" s="15">
        <v>4</v>
      </c>
      <c r="B92" s="17" t="s">
        <v>166</v>
      </c>
      <c r="C92" s="22"/>
      <c r="D92" s="22"/>
      <c r="E92" s="22"/>
      <c r="F92" s="22"/>
      <c r="G92" s="22"/>
      <c r="H92" s="22"/>
      <c r="I92" s="18"/>
      <c r="J92" s="18"/>
      <c r="K92" s="18"/>
    </row>
    <row r="93" spans="1:11" ht="24">
      <c r="A93" s="1"/>
      <c r="B93" s="31" t="s">
        <v>267</v>
      </c>
      <c r="C93" s="11">
        <v>83.1</v>
      </c>
      <c r="D93" s="11"/>
      <c r="E93" s="11">
        <f>C93+D93</f>
        <v>83.1</v>
      </c>
      <c r="F93" s="11">
        <v>91.2</v>
      </c>
      <c r="G93" s="11"/>
      <c r="H93" s="11">
        <f>F93+G93</f>
        <v>91.2</v>
      </c>
      <c r="I93" s="18">
        <f t="shared" si="4"/>
        <v>109.74729241877257</v>
      </c>
      <c r="J93" s="18"/>
      <c r="K93" s="18">
        <f t="shared" si="5"/>
        <v>109.74729241877257</v>
      </c>
    </row>
    <row r="94" spans="1:11" ht="36">
      <c r="A94" s="1"/>
      <c r="B94" s="31" t="s">
        <v>268</v>
      </c>
      <c r="C94" s="11">
        <v>18.8</v>
      </c>
      <c r="D94" s="11"/>
      <c r="E94" s="11">
        <f>C94+D94</f>
        <v>18.8</v>
      </c>
      <c r="F94" s="11">
        <v>102.4</v>
      </c>
      <c r="G94" s="11"/>
      <c r="H94" s="11">
        <f>F94+G94</f>
        <v>102.4</v>
      </c>
      <c r="I94" s="18">
        <f t="shared" si="4"/>
        <v>544.68085106382978</v>
      </c>
      <c r="J94" s="18"/>
      <c r="K94" s="18">
        <f t="shared" si="5"/>
        <v>544.68085106382978</v>
      </c>
    </row>
    <row r="95" spans="1:11" ht="36">
      <c r="A95" s="1"/>
      <c r="B95" s="31" t="s">
        <v>269</v>
      </c>
      <c r="C95" s="11">
        <v>14.5</v>
      </c>
      <c r="D95" s="11"/>
      <c r="E95" s="11">
        <f>C95+D95</f>
        <v>14.5</v>
      </c>
      <c r="F95" s="11">
        <v>12</v>
      </c>
      <c r="G95" s="11"/>
      <c r="H95" s="11">
        <f>F95+G95</f>
        <v>12</v>
      </c>
      <c r="I95" s="18">
        <f t="shared" si="4"/>
        <v>82.758620689655174</v>
      </c>
      <c r="J95" s="18"/>
      <c r="K95" s="18">
        <f t="shared" si="5"/>
        <v>82.758620689655174</v>
      </c>
    </row>
    <row r="96" spans="1:11" ht="36">
      <c r="A96" s="1"/>
      <c r="B96" s="31" t="s">
        <v>270</v>
      </c>
      <c r="C96" s="11">
        <v>6.8</v>
      </c>
      <c r="D96" s="11"/>
      <c r="E96" s="11">
        <f>C96+D96</f>
        <v>6.8</v>
      </c>
      <c r="F96" s="11">
        <v>83</v>
      </c>
      <c r="G96" s="11"/>
      <c r="H96" s="11">
        <f>F96+G96</f>
        <v>83</v>
      </c>
      <c r="I96" s="18">
        <f t="shared" si="4"/>
        <v>1220.5882352941178</v>
      </c>
      <c r="J96" s="18"/>
      <c r="K96" s="18">
        <f t="shared" si="5"/>
        <v>1220.5882352941178</v>
      </c>
    </row>
    <row r="97" spans="1:11" ht="26.25" customHeight="1">
      <c r="A97" s="573" t="s">
        <v>123</v>
      </c>
      <c r="B97" s="573"/>
      <c r="C97" s="573"/>
      <c r="D97" s="573"/>
      <c r="E97" s="573"/>
      <c r="F97" s="573"/>
      <c r="G97" s="573"/>
      <c r="H97" s="573"/>
      <c r="I97" s="573"/>
      <c r="J97" s="573"/>
      <c r="K97" s="573"/>
    </row>
    <row r="98" spans="1:11" ht="98.25" customHeight="1">
      <c r="A98" s="965" t="s">
        <v>336</v>
      </c>
      <c r="B98" s="965"/>
      <c r="C98" s="965"/>
      <c r="D98" s="965"/>
      <c r="E98" s="965"/>
      <c r="F98" s="965"/>
      <c r="G98" s="965"/>
      <c r="H98" s="965"/>
      <c r="I98" s="965"/>
      <c r="J98" s="965"/>
      <c r="K98" s="965"/>
    </row>
    <row r="99" spans="1:11" ht="13.9" customHeight="1">
      <c r="A99" s="577" t="s">
        <v>125</v>
      </c>
      <c r="B99" s="577"/>
      <c r="C99" s="577"/>
      <c r="D99" s="577"/>
      <c r="E99" s="577"/>
      <c r="F99" s="577"/>
      <c r="G99" s="577"/>
      <c r="H99" s="577"/>
      <c r="I99" s="577"/>
      <c r="J99" s="577"/>
      <c r="K99" s="577"/>
    </row>
    <row r="100" spans="1:11" ht="32.25" customHeight="1">
      <c r="A100" s="578" t="s">
        <v>126</v>
      </c>
      <c r="B100" s="578"/>
      <c r="C100" s="578"/>
      <c r="D100" s="578"/>
      <c r="E100" s="578"/>
      <c r="F100" s="578"/>
      <c r="G100" s="578"/>
      <c r="H100" s="578"/>
      <c r="I100" s="578"/>
      <c r="J100" s="578"/>
      <c r="K100" s="578"/>
    </row>
    <row r="101" spans="1:11" ht="15" customHeight="1">
      <c r="A101" s="583" t="s">
        <v>143</v>
      </c>
      <c r="B101" s="570"/>
      <c r="C101" s="570"/>
      <c r="D101" s="570"/>
      <c r="E101" s="570"/>
      <c r="F101" s="570"/>
      <c r="G101" s="570"/>
      <c r="H101" s="570"/>
      <c r="I101" s="570"/>
      <c r="J101" s="570"/>
      <c r="K101" s="570"/>
    </row>
    <row r="102" spans="1:11" ht="72">
      <c r="A102" s="1" t="s">
        <v>44</v>
      </c>
      <c r="B102" s="1" t="s">
        <v>9</v>
      </c>
      <c r="C102" s="14" t="s">
        <v>127</v>
      </c>
      <c r="D102" s="14" t="s">
        <v>128</v>
      </c>
      <c r="E102" s="14" t="s">
        <v>129</v>
      </c>
      <c r="F102" s="14" t="s">
        <v>102</v>
      </c>
      <c r="G102" s="14" t="s">
        <v>130</v>
      </c>
      <c r="H102" s="14" t="s">
        <v>131</v>
      </c>
    </row>
    <row r="103" spans="1:11" ht="15">
      <c r="A103" s="1" t="s">
        <v>6</v>
      </c>
      <c r="B103" s="1" t="s">
        <v>19</v>
      </c>
      <c r="C103" s="1" t="s">
        <v>29</v>
      </c>
      <c r="D103" s="1" t="s">
        <v>38</v>
      </c>
      <c r="E103" s="1" t="s">
        <v>37</v>
      </c>
      <c r="F103" s="1" t="s">
        <v>45</v>
      </c>
      <c r="G103" s="1" t="s">
        <v>36</v>
      </c>
      <c r="H103" s="1" t="s">
        <v>46</v>
      </c>
    </row>
    <row r="104" spans="1:11" ht="15">
      <c r="A104" s="1" t="s">
        <v>47</v>
      </c>
      <c r="B104" s="1" t="s">
        <v>48</v>
      </c>
      <c r="C104" s="1" t="s">
        <v>12</v>
      </c>
      <c r="D104" s="13"/>
      <c r="E104" s="13"/>
      <c r="F104" s="13">
        <f>E104-D104</f>
        <v>0</v>
      </c>
      <c r="G104" s="1" t="s">
        <v>12</v>
      </c>
      <c r="H104" s="1" t="s">
        <v>12</v>
      </c>
    </row>
    <row r="105" spans="1:11" ht="15">
      <c r="A105" s="1"/>
      <c r="B105" s="1" t="s">
        <v>49</v>
      </c>
      <c r="C105" s="1" t="s">
        <v>12</v>
      </c>
      <c r="D105" s="13"/>
      <c r="E105" s="13"/>
      <c r="F105" s="13">
        <f>E105-D105</f>
        <v>0</v>
      </c>
      <c r="G105" s="1" t="s">
        <v>12</v>
      </c>
      <c r="H105" s="1" t="s">
        <v>12</v>
      </c>
    </row>
    <row r="106" spans="1:11" ht="30">
      <c r="A106" s="1"/>
      <c r="B106" s="1" t="s">
        <v>50</v>
      </c>
      <c r="C106" s="1" t="s">
        <v>12</v>
      </c>
      <c r="D106" s="13"/>
      <c r="E106" s="13"/>
      <c r="F106" s="13">
        <f>E106-D106</f>
        <v>0</v>
      </c>
      <c r="G106" s="1" t="s">
        <v>12</v>
      </c>
      <c r="H106" s="1" t="s">
        <v>12</v>
      </c>
    </row>
    <row r="107" spans="1:11" ht="15">
      <c r="A107" s="1"/>
      <c r="B107" s="1" t="s">
        <v>51</v>
      </c>
      <c r="C107" s="1" t="s">
        <v>12</v>
      </c>
      <c r="D107" s="13"/>
      <c r="E107" s="13"/>
      <c r="F107" s="13"/>
      <c r="G107" s="1" t="s">
        <v>12</v>
      </c>
      <c r="H107" s="1" t="s">
        <v>12</v>
      </c>
    </row>
    <row r="108" spans="1:11" ht="15">
      <c r="A108" s="1"/>
      <c r="B108" s="1" t="s">
        <v>52</v>
      </c>
      <c r="C108" s="1" t="s">
        <v>12</v>
      </c>
      <c r="D108" s="1"/>
      <c r="E108" s="1"/>
      <c r="F108" s="1"/>
      <c r="G108" s="1" t="s">
        <v>12</v>
      </c>
      <c r="H108" s="1" t="s">
        <v>12</v>
      </c>
    </row>
    <row r="109" spans="1:11">
      <c r="A109" s="579" t="s">
        <v>155</v>
      </c>
      <c r="B109" s="551"/>
      <c r="C109" s="551"/>
      <c r="D109" s="551"/>
      <c r="E109" s="551"/>
      <c r="F109" s="551"/>
      <c r="G109" s="551"/>
      <c r="H109" s="551"/>
    </row>
    <row r="110" spans="1:11" ht="15">
      <c r="A110" s="1" t="s">
        <v>19</v>
      </c>
      <c r="B110" s="1" t="s">
        <v>54</v>
      </c>
      <c r="C110" s="1" t="s">
        <v>12</v>
      </c>
      <c r="D110" s="13"/>
      <c r="E110" s="13"/>
      <c r="F110" s="13">
        <f>E110-D110</f>
        <v>0</v>
      </c>
      <c r="G110" s="1" t="s">
        <v>12</v>
      </c>
      <c r="H110" s="1" t="s">
        <v>12</v>
      </c>
    </row>
    <row r="111" spans="1:11">
      <c r="A111" s="579" t="s">
        <v>156</v>
      </c>
      <c r="B111" s="551"/>
      <c r="C111" s="551"/>
      <c r="D111" s="551"/>
      <c r="E111" s="551"/>
      <c r="F111" s="551"/>
      <c r="G111" s="551"/>
      <c r="H111" s="551"/>
    </row>
    <row r="112" spans="1:11">
      <c r="A112" s="551" t="s">
        <v>56</v>
      </c>
      <c r="B112" s="551"/>
      <c r="C112" s="551"/>
      <c r="D112" s="551"/>
      <c r="E112" s="551"/>
      <c r="F112" s="551"/>
      <c r="G112" s="551"/>
      <c r="H112" s="551"/>
    </row>
    <row r="113" spans="1:11" ht="15">
      <c r="A113" s="1" t="s">
        <v>21</v>
      </c>
      <c r="B113" s="1" t="s">
        <v>57</v>
      </c>
      <c r="C113" s="1"/>
      <c r="D113" s="1"/>
      <c r="E113" s="1"/>
      <c r="F113" s="1"/>
      <c r="G113" s="1"/>
      <c r="H113" s="1"/>
    </row>
    <row r="114" spans="1:11" ht="15">
      <c r="A114" s="1"/>
      <c r="B114" s="1" t="s">
        <v>58</v>
      </c>
      <c r="C114" s="1"/>
      <c r="D114" s="13"/>
      <c r="E114" s="13"/>
      <c r="F114" s="13">
        <f>E114-D114</f>
        <v>0</v>
      </c>
      <c r="G114" s="13"/>
      <c r="H114" s="1"/>
    </row>
    <row r="115" spans="1:11" ht="13.5" thickBot="1">
      <c r="A115" s="556" t="s">
        <v>59</v>
      </c>
      <c r="B115" s="557"/>
      <c r="C115" s="557"/>
      <c r="D115" s="557"/>
      <c r="E115" s="557"/>
      <c r="F115" s="557"/>
      <c r="G115" s="557"/>
      <c r="H115" s="558"/>
    </row>
    <row r="116" spans="1:11" ht="30">
      <c r="A116" s="1"/>
      <c r="B116" s="12" t="s">
        <v>157</v>
      </c>
      <c r="C116" s="1"/>
      <c r="D116" s="13"/>
      <c r="E116" s="13"/>
      <c r="F116" s="13">
        <f>E116-D116</f>
        <v>0</v>
      </c>
      <c r="G116" s="13"/>
      <c r="H116" s="1"/>
    </row>
    <row r="117" spans="1:11" ht="30">
      <c r="A117" s="1"/>
      <c r="B117" s="1" t="s">
        <v>61</v>
      </c>
      <c r="C117" s="1"/>
      <c r="D117" s="1"/>
      <c r="E117" s="1"/>
      <c r="F117" s="1"/>
      <c r="G117" s="1"/>
      <c r="H117" s="1"/>
    </row>
    <row r="118" spans="1:11" ht="30">
      <c r="A118" s="1" t="s">
        <v>22</v>
      </c>
      <c r="B118" s="1" t="s">
        <v>62</v>
      </c>
      <c r="C118" s="1" t="s">
        <v>12</v>
      </c>
      <c r="D118" s="1"/>
      <c r="E118" s="1"/>
      <c r="F118" s="1"/>
      <c r="G118" s="1" t="s">
        <v>12</v>
      </c>
      <c r="H118" s="1" t="s">
        <v>12</v>
      </c>
    </row>
    <row r="119" spans="1:11" ht="22.9" customHeight="1">
      <c r="A119" s="554" t="s">
        <v>132</v>
      </c>
      <c r="B119" s="554"/>
      <c r="C119" s="554"/>
      <c r="D119" s="554"/>
      <c r="E119" s="554"/>
      <c r="F119" s="554"/>
      <c r="G119" s="554"/>
      <c r="H119" s="554"/>
      <c r="I119" s="554"/>
      <c r="J119" s="554"/>
      <c r="K119" s="554"/>
    </row>
    <row r="120" spans="1:11" ht="16.899999999999999" customHeight="1">
      <c r="A120" s="555" t="s">
        <v>335</v>
      </c>
      <c r="B120" s="555"/>
      <c r="C120" s="555"/>
      <c r="D120" s="555"/>
      <c r="E120" s="555"/>
      <c r="F120" s="555"/>
      <c r="G120" s="555"/>
      <c r="H120" s="555"/>
      <c r="I120" s="555"/>
      <c r="J120" s="555"/>
      <c r="K120" s="555"/>
    </row>
    <row r="121" spans="1:11" ht="18" customHeight="1">
      <c r="A121" s="555" t="s">
        <v>133</v>
      </c>
      <c r="B121" s="559"/>
      <c r="C121" s="559"/>
      <c r="D121" s="559"/>
      <c r="E121" s="559"/>
      <c r="F121" s="559"/>
      <c r="G121" s="559"/>
      <c r="H121" s="559"/>
      <c r="I121" s="559"/>
      <c r="J121" s="559"/>
      <c r="K121" s="559"/>
    </row>
    <row r="122" spans="1:11" ht="67.349999999999994" customHeight="1">
      <c r="A122" s="560" t="s">
        <v>274</v>
      </c>
      <c r="B122" s="561"/>
      <c r="C122" s="561"/>
      <c r="D122" s="561"/>
      <c r="E122" s="561"/>
      <c r="F122" s="561"/>
      <c r="G122" s="561"/>
      <c r="H122" s="561"/>
      <c r="I122" s="561"/>
      <c r="J122" s="561"/>
      <c r="K122" s="561"/>
    </row>
    <row r="123" spans="1:11" ht="33" customHeight="1">
      <c r="A123" s="555" t="s">
        <v>182</v>
      </c>
      <c r="B123" s="555"/>
      <c r="C123" s="555"/>
      <c r="D123" s="555"/>
      <c r="E123" s="555"/>
      <c r="F123" s="555"/>
      <c r="G123" s="555"/>
      <c r="H123" s="555"/>
      <c r="I123" s="555"/>
      <c r="J123" s="555"/>
      <c r="K123" s="555"/>
    </row>
    <row r="124" spans="1:11" ht="91.9" customHeight="1">
      <c r="A124" s="555" t="s">
        <v>337</v>
      </c>
      <c r="B124" s="555"/>
      <c r="C124" s="555"/>
      <c r="D124" s="555"/>
      <c r="E124" s="555"/>
      <c r="F124" s="555"/>
      <c r="G124" s="555"/>
      <c r="H124" s="555"/>
      <c r="I124" s="555"/>
      <c r="J124" s="555"/>
      <c r="K124" s="555"/>
    </row>
    <row r="125" spans="1:11" ht="21" customHeight="1">
      <c r="A125" s="555" t="s">
        <v>162</v>
      </c>
      <c r="B125" s="555"/>
      <c r="C125" s="555"/>
      <c r="D125" s="555"/>
      <c r="E125" s="555"/>
      <c r="F125" s="555"/>
      <c r="G125" s="555"/>
      <c r="H125" s="555"/>
      <c r="I125" s="555"/>
      <c r="J125" s="555"/>
      <c r="K125" s="555"/>
    </row>
    <row r="126" spans="1:11" ht="21" customHeight="1">
      <c r="A126" s="35"/>
      <c r="B126" s="35"/>
      <c r="C126" s="35"/>
      <c r="D126" s="35"/>
      <c r="E126" s="35"/>
      <c r="F126" s="35"/>
      <c r="G126" s="35"/>
      <c r="H126" s="35"/>
      <c r="I126" s="35"/>
      <c r="J126" s="35"/>
      <c r="K126" s="35"/>
    </row>
    <row r="127" spans="1:11" ht="59.85" customHeight="1">
      <c r="B127" s="24" t="s">
        <v>495</v>
      </c>
      <c r="C127" s="24"/>
      <c r="D127" s="24"/>
      <c r="E127" s="552" t="s">
        <v>496</v>
      </c>
      <c r="F127" s="552"/>
      <c r="G127" s="552"/>
    </row>
  </sheetData>
  <mergeCells count="73">
    <mergeCell ref="A125:K125"/>
    <mergeCell ref="E127:G127"/>
    <mergeCell ref="A119:K119"/>
    <mergeCell ref="A120:K120"/>
    <mergeCell ref="A121:K121"/>
    <mergeCell ref="A122:K122"/>
    <mergeCell ref="A123:K123"/>
    <mergeCell ref="A124:K124"/>
    <mergeCell ref="A115:H115"/>
    <mergeCell ref="A74:K74"/>
    <mergeCell ref="A79:K79"/>
    <mergeCell ref="A80:K80"/>
    <mergeCell ref="A97:K97"/>
    <mergeCell ref="A98:K98"/>
    <mergeCell ref="A99:K99"/>
    <mergeCell ref="A100:K100"/>
    <mergeCell ref="A101:K101"/>
    <mergeCell ref="A109:H109"/>
    <mergeCell ref="A111:H111"/>
    <mergeCell ref="A112:H112"/>
    <mergeCell ref="A73:K73"/>
    <mergeCell ref="A65:K65"/>
    <mergeCell ref="A66:K66"/>
    <mergeCell ref="A67:K67"/>
    <mergeCell ref="A68:K68"/>
    <mergeCell ref="A69:K69"/>
    <mergeCell ref="A70:A71"/>
    <mergeCell ref="B70:B71"/>
    <mergeCell ref="C70:E70"/>
    <mergeCell ref="F70:H70"/>
    <mergeCell ref="I70:K70"/>
    <mergeCell ref="A53:K53"/>
    <mergeCell ref="C59:E59"/>
    <mergeCell ref="F59:H59"/>
    <mergeCell ref="I59:K59"/>
    <mergeCell ref="A64:K64"/>
    <mergeCell ref="C54:E54"/>
    <mergeCell ref="F54:H54"/>
    <mergeCell ref="I54:K54"/>
    <mergeCell ref="A58:K58"/>
    <mergeCell ref="C45:E45"/>
    <mergeCell ref="F45:H45"/>
    <mergeCell ref="I45:K45"/>
    <mergeCell ref="A48:K48"/>
    <mergeCell ref="C49:E49"/>
    <mergeCell ref="F49:H49"/>
    <mergeCell ref="I49:K49"/>
    <mergeCell ref="A17:K17"/>
    <mergeCell ref="A22:K22"/>
    <mergeCell ref="A28:E28"/>
    <mergeCell ref="A35:E35"/>
    <mergeCell ref="A41:K41"/>
    <mergeCell ref="A43:A44"/>
    <mergeCell ref="B43:B44"/>
    <mergeCell ref="C43:E43"/>
    <mergeCell ref="F43:H43"/>
    <mergeCell ref="I43:K43"/>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77" fitToHeight="5" orientation="landscape" r:id="rId1"/>
  <rowBreaks count="3" manualBreakCount="3">
    <brk id="30" max="16383" man="1"/>
    <brk id="68" max="16383" man="1"/>
    <brk id="100" max="16383" man="1"/>
  </rowBreaks>
</worksheet>
</file>

<file path=xl/worksheets/sheet19.xml><?xml version="1.0" encoding="utf-8"?>
<worksheet xmlns="http://schemas.openxmlformats.org/spreadsheetml/2006/main" xmlns:r="http://schemas.openxmlformats.org/officeDocument/2006/relationships">
  <sheetPr>
    <pageSetUpPr fitToPage="1"/>
  </sheetPr>
  <dimension ref="A1:K109"/>
  <sheetViews>
    <sheetView view="pageBreakPreview" zoomScaleNormal="85" zoomScaleSheetLayoutView="100" workbookViewId="0">
      <selection activeCell="C9" sqref="C9"/>
    </sheetView>
  </sheetViews>
  <sheetFormatPr defaultColWidth="34" defaultRowHeight="12.75"/>
  <cols>
    <col min="1" max="1" width="5.42578125" style="76" customWidth="1"/>
    <col min="2" max="2" width="34" style="76"/>
    <col min="3" max="3" width="10.5703125" style="76" customWidth="1"/>
    <col min="4" max="6" width="9.42578125" style="76" customWidth="1"/>
    <col min="7" max="7" width="9.28515625" style="76" customWidth="1"/>
    <col min="8" max="11" width="9.42578125" style="76" customWidth="1"/>
    <col min="12" max="16384" width="34" style="76"/>
  </cols>
  <sheetData>
    <row r="1" spans="1:11">
      <c r="H1" s="967" t="s">
        <v>63</v>
      </c>
      <c r="I1" s="967"/>
      <c r="J1" s="967"/>
      <c r="K1" s="967"/>
    </row>
    <row r="2" spans="1:11" ht="29.45" customHeight="1">
      <c r="H2" s="967" t="s">
        <v>64</v>
      </c>
      <c r="I2" s="967"/>
      <c r="J2" s="967"/>
      <c r="K2" s="967"/>
    </row>
    <row r="3" spans="1:11" ht="18.75" customHeight="1">
      <c r="A3" s="968" t="s">
        <v>282</v>
      </c>
      <c r="B3" s="968"/>
      <c r="C3" s="968"/>
      <c r="D3" s="968"/>
      <c r="E3" s="968"/>
      <c r="F3" s="968"/>
      <c r="G3" s="968"/>
      <c r="H3" s="968"/>
      <c r="I3" s="968"/>
      <c r="J3" s="968"/>
      <c r="K3" s="968"/>
    </row>
    <row r="4" spans="1:11" ht="17.45" customHeight="1">
      <c r="A4" s="77" t="s">
        <v>65</v>
      </c>
      <c r="B4" s="77" t="s">
        <v>66</v>
      </c>
      <c r="C4" s="77"/>
      <c r="D4" s="966" t="s">
        <v>67</v>
      </c>
      <c r="E4" s="966"/>
      <c r="F4" s="966"/>
      <c r="G4" s="966"/>
      <c r="H4" s="966"/>
      <c r="I4" s="966"/>
      <c r="J4" s="966"/>
      <c r="K4" s="966"/>
    </row>
    <row r="5" spans="1:11" ht="18" customHeight="1">
      <c r="A5" s="78"/>
      <c r="B5" s="78" t="s">
        <v>68</v>
      </c>
      <c r="C5" s="78"/>
      <c r="D5" s="969" t="s">
        <v>69</v>
      </c>
      <c r="E5" s="969"/>
      <c r="F5" s="969"/>
      <c r="G5" s="969"/>
      <c r="H5" s="969"/>
      <c r="I5" s="969"/>
      <c r="J5" s="969"/>
      <c r="K5" s="969"/>
    </row>
    <row r="6" spans="1:11" ht="17.45" customHeight="1">
      <c r="A6" s="77" t="s">
        <v>70</v>
      </c>
      <c r="B6" s="77" t="s">
        <v>71</v>
      </c>
      <c r="C6" s="77"/>
      <c r="D6" s="966" t="s">
        <v>67</v>
      </c>
      <c r="E6" s="966"/>
      <c r="F6" s="966"/>
      <c r="G6" s="966"/>
      <c r="H6" s="966"/>
      <c r="I6" s="966"/>
      <c r="J6" s="966"/>
      <c r="K6" s="966"/>
    </row>
    <row r="7" spans="1:11" ht="18" customHeight="1">
      <c r="B7" s="78" t="s">
        <v>68</v>
      </c>
      <c r="D7" s="969" t="s">
        <v>72</v>
      </c>
      <c r="E7" s="969"/>
      <c r="F7" s="969"/>
      <c r="G7" s="969"/>
      <c r="H7" s="969"/>
      <c r="I7" s="969"/>
      <c r="J7" s="969"/>
      <c r="K7" s="969"/>
    </row>
    <row r="8" spans="1:11" s="77" customFormat="1" ht="39.6" customHeight="1">
      <c r="A8" s="77" t="s">
        <v>73</v>
      </c>
      <c r="B8" s="77" t="s">
        <v>502</v>
      </c>
      <c r="C8" s="548" t="s">
        <v>1184</v>
      </c>
      <c r="D8" s="972" t="s">
        <v>503</v>
      </c>
      <c r="E8" s="972"/>
      <c r="F8" s="972"/>
      <c r="G8" s="972"/>
      <c r="H8" s="972"/>
      <c r="I8" s="972"/>
      <c r="J8" s="972"/>
      <c r="K8" s="972"/>
    </row>
    <row r="9" spans="1:11" s="78" customFormat="1" ht="18.75">
      <c r="A9" s="77"/>
      <c r="B9" s="78" t="s">
        <v>68</v>
      </c>
      <c r="C9" s="79" t="s">
        <v>77</v>
      </c>
    </row>
    <row r="10" spans="1:11" s="78" customFormat="1" ht="55.5" customHeight="1">
      <c r="A10" s="77" t="s">
        <v>78</v>
      </c>
      <c r="B10" s="77" t="s">
        <v>79</v>
      </c>
      <c r="C10" s="973" t="s">
        <v>504</v>
      </c>
      <c r="D10" s="973"/>
      <c r="E10" s="973"/>
      <c r="F10" s="973"/>
      <c r="G10" s="973"/>
      <c r="H10" s="973"/>
      <c r="I10" s="973"/>
      <c r="J10" s="973"/>
      <c r="K10" s="973"/>
    </row>
    <row r="11" spans="1:11" s="78" customFormat="1" ht="16.899999999999999" customHeight="1">
      <c r="A11" s="77" t="s">
        <v>80</v>
      </c>
      <c r="B11" s="974" t="s">
        <v>81</v>
      </c>
      <c r="C11" s="974"/>
      <c r="D11" s="974"/>
      <c r="E11" s="974"/>
      <c r="F11" s="974"/>
      <c r="G11" s="974"/>
      <c r="H11" s="974"/>
      <c r="I11" s="974"/>
      <c r="J11" s="974"/>
      <c r="K11" s="974"/>
    </row>
    <row r="12" spans="1:11" ht="18" customHeight="1">
      <c r="A12" s="975" t="s">
        <v>82</v>
      </c>
      <c r="B12" s="976"/>
      <c r="C12" s="976"/>
      <c r="D12" s="976"/>
      <c r="E12" s="976"/>
      <c r="F12" s="976"/>
      <c r="G12" s="976"/>
      <c r="H12" s="976"/>
      <c r="I12" s="976"/>
      <c r="J12" s="976"/>
      <c r="K12" s="976"/>
    </row>
    <row r="13" spans="1:11" ht="16.899999999999999" customHeight="1">
      <c r="A13" s="970" t="s">
        <v>0</v>
      </c>
      <c r="B13" s="970" t="s">
        <v>1</v>
      </c>
      <c r="C13" s="971" t="s">
        <v>2</v>
      </c>
      <c r="D13" s="971"/>
      <c r="E13" s="971"/>
      <c r="F13" s="971" t="s">
        <v>3</v>
      </c>
      <c r="G13" s="971"/>
      <c r="H13" s="971"/>
      <c r="I13" s="971" t="s">
        <v>4</v>
      </c>
      <c r="J13" s="971"/>
      <c r="K13" s="971"/>
    </row>
    <row r="14" spans="1:11" ht="22.5">
      <c r="A14" s="970"/>
      <c r="B14" s="970"/>
      <c r="C14" s="80" t="s">
        <v>85</v>
      </c>
      <c r="D14" s="80" t="s">
        <v>86</v>
      </c>
      <c r="E14" s="80" t="s">
        <v>87</v>
      </c>
      <c r="F14" s="80" t="s">
        <v>85</v>
      </c>
      <c r="G14" s="80" t="s">
        <v>88</v>
      </c>
      <c r="H14" s="80" t="s">
        <v>87</v>
      </c>
      <c r="I14" s="80" t="s">
        <v>89</v>
      </c>
      <c r="J14" s="80" t="s">
        <v>90</v>
      </c>
      <c r="K14" s="80" t="s">
        <v>87</v>
      </c>
    </row>
    <row r="15" spans="1:11" s="81" customFormat="1" ht="11.25">
      <c r="A15" s="80"/>
      <c r="B15" s="80"/>
      <c r="C15" s="80" t="s">
        <v>91</v>
      </c>
      <c r="D15" s="80" t="s">
        <v>92</v>
      </c>
      <c r="E15" s="80" t="s">
        <v>93</v>
      </c>
      <c r="F15" s="80" t="s">
        <v>94</v>
      </c>
      <c r="G15" s="80" t="s">
        <v>95</v>
      </c>
      <c r="H15" s="80" t="s">
        <v>96</v>
      </c>
      <c r="I15" s="80" t="s">
        <v>97</v>
      </c>
      <c r="J15" s="80" t="s">
        <v>98</v>
      </c>
      <c r="K15" s="80" t="s">
        <v>99</v>
      </c>
    </row>
    <row r="16" spans="1:11" s="79" customFormat="1" ht="15">
      <c r="A16" s="82" t="s">
        <v>6</v>
      </c>
      <c r="B16" s="83" t="s">
        <v>142</v>
      </c>
      <c r="C16" s="84"/>
      <c r="D16" s="84">
        <v>850</v>
      </c>
      <c r="E16" s="84">
        <f>C16+D16</f>
        <v>850</v>
      </c>
      <c r="F16" s="84"/>
      <c r="G16" s="84">
        <v>849</v>
      </c>
      <c r="H16" s="84">
        <f>F16+G16</f>
        <v>849</v>
      </c>
      <c r="I16" s="84">
        <f>C16-F16</f>
        <v>0</v>
      </c>
      <c r="J16" s="84">
        <f>D16-G16</f>
        <v>1</v>
      </c>
      <c r="K16" s="84">
        <f>I16+J16</f>
        <v>1</v>
      </c>
    </row>
    <row r="17" spans="1:11" ht="37.5" customHeight="1">
      <c r="A17" s="975" t="s">
        <v>505</v>
      </c>
      <c r="B17" s="976"/>
      <c r="C17" s="976"/>
      <c r="D17" s="976"/>
      <c r="E17" s="976"/>
      <c r="F17" s="976"/>
      <c r="G17" s="976"/>
      <c r="H17" s="976"/>
      <c r="I17" s="976"/>
      <c r="J17" s="976"/>
      <c r="K17" s="976"/>
    </row>
    <row r="18" spans="1:11" ht="15.75">
      <c r="A18" s="85"/>
      <c r="B18" s="85" t="s">
        <v>7</v>
      </c>
      <c r="C18" s="85"/>
      <c r="D18" s="85"/>
      <c r="E18" s="85"/>
      <c r="F18" s="85"/>
      <c r="G18" s="85"/>
      <c r="H18" s="85"/>
      <c r="I18" s="85"/>
      <c r="J18" s="85"/>
      <c r="K18" s="85"/>
    </row>
    <row r="19" spans="1:11" ht="65.45" customHeight="1">
      <c r="A19" s="82">
        <v>1</v>
      </c>
      <c r="B19" s="86" t="s">
        <v>506</v>
      </c>
      <c r="C19" s="84"/>
      <c r="D19" s="84">
        <v>400</v>
      </c>
      <c r="E19" s="84">
        <f>C19+D19</f>
        <v>400</v>
      </c>
      <c r="F19" s="84"/>
      <c r="G19" s="87">
        <v>399</v>
      </c>
      <c r="H19" s="88">
        <f t="shared" ref="H19" si="0">F19+G19</f>
        <v>399</v>
      </c>
      <c r="I19" s="88">
        <f t="shared" ref="I19:J19" si="1">C19-F19</f>
        <v>0</v>
      </c>
      <c r="J19" s="88">
        <f t="shared" si="1"/>
        <v>1</v>
      </c>
      <c r="K19" s="88">
        <f t="shared" ref="K19" si="2">I19+J19</f>
        <v>1</v>
      </c>
    </row>
    <row r="20" spans="1:11" ht="51.75" customHeight="1">
      <c r="A20" s="975" t="s">
        <v>507</v>
      </c>
      <c r="B20" s="976"/>
      <c r="C20" s="976"/>
      <c r="D20" s="976"/>
      <c r="E20" s="976"/>
      <c r="F20" s="976"/>
      <c r="G20" s="976"/>
      <c r="H20" s="976"/>
      <c r="I20" s="976"/>
      <c r="J20" s="976"/>
      <c r="K20" s="976"/>
    </row>
    <row r="21" spans="1:11" ht="65.45" customHeight="1">
      <c r="A21" s="82">
        <v>2</v>
      </c>
      <c r="B21" s="86" t="s">
        <v>508</v>
      </c>
      <c r="C21" s="84"/>
      <c r="D21" s="84">
        <v>450</v>
      </c>
      <c r="E21" s="84">
        <f>C21+D21</f>
        <v>450</v>
      </c>
      <c r="F21" s="84"/>
      <c r="G21" s="87">
        <v>450</v>
      </c>
      <c r="H21" s="88">
        <f t="shared" ref="H21" si="3">F21+G21</f>
        <v>450</v>
      </c>
      <c r="I21" s="88">
        <f t="shared" ref="I21:J21" si="4">C21-F21</f>
        <v>0</v>
      </c>
      <c r="J21" s="88">
        <f t="shared" si="4"/>
        <v>0</v>
      </c>
      <c r="K21" s="88">
        <f t="shared" ref="K21" si="5">I21+J21</f>
        <v>0</v>
      </c>
    </row>
    <row r="22" spans="1:11" ht="21.6" customHeight="1">
      <c r="A22" s="975" t="s">
        <v>103</v>
      </c>
      <c r="B22" s="976"/>
      <c r="C22" s="976"/>
      <c r="D22" s="976"/>
      <c r="E22" s="976"/>
      <c r="F22" s="976"/>
      <c r="G22" s="976"/>
      <c r="H22" s="976"/>
      <c r="I22" s="976"/>
      <c r="J22" s="976"/>
      <c r="K22" s="976"/>
    </row>
    <row r="23" spans="1:11" ht="36">
      <c r="A23" s="85" t="s">
        <v>8</v>
      </c>
      <c r="B23" s="85" t="s">
        <v>9</v>
      </c>
      <c r="C23" s="89" t="s">
        <v>100</v>
      </c>
      <c r="D23" s="89" t="s">
        <v>101</v>
      </c>
      <c r="E23" s="89" t="s">
        <v>102</v>
      </c>
    </row>
    <row r="24" spans="1:11" ht="15">
      <c r="A24" s="85" t="s">
        <v>6</v>
      </c>
      <c r="B24" s="85" t="s">
        <v>11</v>
      </c>
      <c r="C24" s="85" t="s">
        <v>12</v>
      </c>
      <c r="D24" s="85"/>
      <c r="E24" s="85" t="s">
        <v>12</v>
      </c>
    </row>
    <row r="25" spans="1:11" ht="15">
      <c r="A25" s="85"/>
      <c r="B25" s="85" t="s">
        <v>13</v>
      </c>
      <c r="C25" s="85"/>
      <c r="D25" s="85"/>
      <c r="E25" s="85"/>
    </row>
    <row r="26" spans="1:11" ht="15">
      <c r="A26" s="85" t="s">
        <v>14</v>
      </c>
      <c r="B26" s="85" t="s">
        <v>15</v>
      </c>
      <c r="C26" s="85" t="s">
        <v>12</v>
      </c>
      <c r="D26" s="85"/>
      <c r="E26" s="85" t="s">
        <v>12</v>
      </c>
    </row>
    <row r="27" spans="1:11" ht="15">
      <c r="A27" s="85" t="s">
        <v>16</v>
      </c>
      <c r="B27" s="85" t="s">
        <v>17</v>
      </c>
      <c r="C27" s="85" t="s">
        <v>12</v>
      </c>
      <c r="D27" s="85"/>
      <c r="E27" s="85" t="s">
        <v>12</v>
      </c>
    </row>
    <row r="28" spans="1:11">
      <c r="A28" s="970" t="s">
        <v>18</v>
      </c>
      <c r="B28" s="970"/>
      <c r="C28" s="970"/>
      <c r="D28" s="970"/>
      <c r="E28" s="970"/>
    </row>
    <row r="29" spans="1:11" ht="15">
      <c r="A29" s="85" t="s">
        <v>19</v>
      </c>
      <c r="B29" s="85" t="s">
        <v>20</v>
      </c>
      <c r="C29" s="84">
        <v>850</v>
      </c>
      <c r="D29" s="84">
        <v>849</v>
      </c>
      <c r="E29" s="84">
        <f t="shared" ref="E29" si="6">SUM(E31:E34)</f>
        <v>1</v>
      </c>
    </row>
    <row r="30" spans="1:11" ht="15">
      <c r="A30" s="85"/>
      <c r="B30" s="85" t="s">
        <v>13</v>
      </c>
      <c r="C30" s="84"/>
      <c r="D30" s="84"/>
      <c r="E30" s="84"/>
    </row>
    <row r="31" spans="1:11" ht="15">
      <c r="A31" s="85" t="s">
        <v>21</v>
      </c>
      <c r="B31" s="85" t="s">
        <v>15</v>
      </c>
      <c r="C31" s="84"/>
      <c r="D31" s="84"/>
      <c r="E31" s="84">
        <f>C31-D31</f>
        <v>0</v>
      </c>
    </row>
    <row r="32" spans="1:11" ht="15">
      <c r="A32" s="85" t="s">
        <v>22</v>
      </c>
      <c r="B32" s="85" t="s">
        <v>23</v>
      </c>
      <c r="C32" s="84"/>
      <c r="D32" s="84"/>
      <c r="E32" s="84">
        <f t="shared" ref="E32:E34" si="7">C32-D32</f>
        <v>0</v>
      </c>
    </row>
    <row r="33" spans="1:11" ht="15">
      <c r="A33" s="85" t="s">
        <v>24</v>
      </c>
      <c r="B33" s="85" t="s">
        <v>25</v>
      </c>
      <c r="C33" s="84"/>
      <c r="D33" s="84"/>
      <c r="E33" s="84">
        <f t="shared" si="7"/>
        <v>0</v>
      </c>
    </row>
    <row r="34" spans="1:11" ht="15">
      <c r="A34" s="85" t="s">
        <v>26</v>
      </c>
      <c r="B34" s="85" t="s">
        <v>27</v>
      </c>
      <c r="C34" s="84">
        <v>850</v>
      </c>
      <c r="D34" s="84">
        <v>849</v>
      </c>
      <c r="E34" s="84">
        <f t="shared" si="7"/>
        <v>1</v>
      </c>
    </row>
    <row r="35" spans="1:11" ht="31.9" customHeight="1">
      <c r="A35" s="978" t="s">
        <v>509</v>
      </c>
      <c r="B35" s="970"/>
      <c r="C35" s="970"/>
      <c r="D35" s="970"/>
      <c r="E35" s="970"/>
    </row>
    <row r="36" spans="1:11" ht="15">
      <c r="A36" s="85" t="s">
        <v>29</v>
      </c>
      <c r="B36" s="85" t="s">
        <v>30</v>
      </c>
      <c r="C36" s="85" t="s">
        <v>12</v>
      </c>
      <c r="D36" s="85"/>
      <c r="E36" s="85"/>
    </row>
    <row r="37" spans="1:11" ht="15">
      <c r="A37" s="85"/>
      <c r="B37" s="85" t="s">
        <v>13</v>
      </c>
      <c r="C37" s="85"/>
      <c r="D37" s="85"/>
      <c r="E37" s="85"/>
    </row>
    <row r="38" spans="1:11" ht="15">
      <c r="A38" s="85" t="s">
        <v>31</v>
      </c>
      <c r="B38" s="85" t="s">
        <v>15</v>
      </c>
      <c r="C38" s="85" t="s">
        <v>12</v>
      </c>
      <c r="D38" s="85"/>
      <c r="E38" s="85"/>
    </row>
    <row r="39" spans="1:11" ht="15">
      <c r="A39" s="85" t="s">
        <v>32</v>
      </c>
      <c r="B39" s="85" t="s">
        <v>27</v>
      </c>
      <c r="C39" s="85" t="s">
        <v>12</v>
      </c>
      <c r="D39" s="85"/>
      <c r="E39" s="85"/>
    </row>
    <row r="41" spans="1:11" ht="16.149999999999999" customHeight="1">
      <c r="A41" s="975" t="s">
        <v>104</v>
      </c>
      <c r="B41" s="976"/>
      <c r="C41" s="976"/>
      <c r="D41" s="976"/>
      <c r="E41" s="976"/>
      <c r="F41" s="976"/>
      <c r="G41" s="976"/>
      <c r="H41" s="976"/>
      <c r="I41" s="976"/>
      <c r="J41" s="976"/>
      <c r="K41" s="976"/>
    </row>
    <row r="43" spans="1:11">
      <c r="A43" s="970" t="s">
        <v>8</v>
      </c>
      <c r="B43" s="970" t="s">
        <v>9</v>
      </c>
      <c r="C43" s="970" t="s">
        <v>33</v>
      </c>
      <c r="D43" s="970"/>
      <c r="E43" s="970"/>
      <c r="F43" s="970" t="s">
        <v>34</v>
      </c>
      <c r="G43" s="970"/>
      <c r="H43" s="970"/>
      <c r="I43" s="970" t="s">
        <v>10</v>
      </c>
      <c r="J43" s="970"/>
      <c r="K43" s="970"/>
    </row>
    <row r="44" spans="1:11" ht="22.9" customHeight="1">
      <c r="A44" s="970"/>
      <c r="B44" s="970"/>
      <c r="C44" s="80" t="s">
        <v>203</v>
      </c>
      <c r="D44" s="80" t="s">
        <v>141</v>
      </c>
      <c r="E44" s="80" t="s">
        <v>87</v>
      </c>
      <c r="F44" s="80" t="s">
        <v>203</v>
      </c>
      <c r="G44" s="80" t="s">
        <v>141</v>
      </c>
      <c r="H44" s="80" t="s">
        <v>87</v>
      </c>
      <c r="I44" s="80" t="s">
        <v>203</v>
      </c>
      <c r="J44" s="80" t="s">
        <v>141</v>
      </c>
      <c r="K44" s="80" t="s">
        <v>87</v>
      </c>
    </row>
    <row r="45" spans="1:11" s="91" customFormat="1" ht="14.25">
      <c r="A45" s="90" t="s">
        <v>105</v>
      </c>
      <c r="B45" s="90" t="s">
        <v>106</v>
      </c>
      <c r="C45" s="977"/>
      <c r="D45" s="977"/>
      <c r="E45" s="977"/>
      <c r="F45" s="977"/>
      <c r="G45" s="977"/>
      <c r="H45" s="977"/>
      <c r="I45" s="977"/>
      <c r="J45" s="977"/>
      <c r="K45" s="977"/>
    </row>
    <row r="46" spans="1:11">
      <c r="A46" s="85"/>
      <c r="B46" s="92" t="s">
        <v>510</v>
      </c>
      <c r="C46" s="84"/>
      <c r="D46" s="84">
        <v>850000</v>
      </c>
      <c r="E46" s="84">
        <f t="shared" ref="E46" si="8">C46+D46</f>
        <v>850000</v>
      </c>
      <c r="F46" s="84"/>
      <c r="G46" s="84">
        <v>849000</v>
      </c>
      <c r="H46" s="84">
        <f t="shared" ref="H46" si="9">F46+G46</f>
        <v>849000</v>
      </c>
      <c r="I46" s="84">
        <f t="shared" ref="I46:J46" si="10">F46-C46</f>
        <v>0</v>
      </c>
      <c r="J46" s="84">
        <f t="shared" si="10"/>
        <v>-1000</v>
      </c>
      <c r="K46" s="84">
        <f t="shared" ref="K46" si="11">I46+J46</f>
        <v>-1000</v>
      </c>
    </row>
    <row r="47" spans="1:11" ht="49.5" customHeight="1">
      <c r="A47" s="980" t="s">
        <v>511</v>
      </c>
      <c r="B47" s="977"/>
      <c r="C47" s="977"/>
      <c r="D47" s="977"/>
      <c r="E47" s="977"/>
      <c r="F47" s="977"/>
      <c r="G47" s="977"/>
      <c r="H47" s="977"/>
      <c r="I47" s="977"/>
      <c r="J47" s="977"/>
      <c r="K47" s="977"/>
    </row>
    <row r="48" spans="1:11" s="91" customFormat="1" ht="14.25">
      <c r="A48" s="90" t="s">
        <v>107</v>
      </c>
      <c r="B48" s="90" t="s">
        <v>108</v>
      </c>
      <c r="C48" s="977"/>
      <c r="D48" s="977"/>
      <c r="E48" s="977"/>
      <c r="F48" s="977"/>
      <c r="G48" s="977"/>
      <c r="H48" s="977"/>
      <c r="I48" s="977"/>
      <c r="J48" s="977"/>
      <c r="K48" s="977"/>
    </row>
    <row r="49" spans="1:11" ht="19.5" customHeight="1">
      <c r="A49" s="85"/>
      <c r="B49" s="92" t="s">
        <v>512</v>
      </c>
      <c r="C49" s="84"/>
      <c r="D49" s="84">
        <v>2</v>
      </c>
      <c r="E49" s="84">
        <f>C49+D49</f>
        <v>2</v>
      </c>
      <c r="F49" s="84"/>
      <c r="G49" s="84">
        <v>2</v>
      </c>
      <c r="H49" s="84">
        <f>F49+G49</f>
        <v>2</v>
      </c>
      <c r="I49" s="84">
        <f>F49-C49</f>
        <v>0</v>
      </c>
      <c r="J49" s="84">
        <f>G49-D49</f>
        <v>0</v>
      </c>
      <c r="K49" s="84">
        <f>I49+J49</f>
        <v>0</v>
      </c>
    </row>
    <row r="50" spans="1:11" ht="15" customHeight="1">
      <c r="A50" s="978" t="s">
        <v>165</v>
      </c>
      <c r="B50" s="970"/>
      <c r="C50" s="970"/>
      <c r="D50" s="970"/>
      <c r="E50" s="970"/>
      <c r="F50" s="970"/>
      <c r="G50" s="970"/>
      <c r="H50" s="970"/>
      <c r="I50" s="970"/>
      <c r="J50" s="970"/>
      <c r="K50" s="970"/>
    </row>
    <row r="51" spans="1:11" s="91" customFormat="1" ht="14.25">
      <c r="A51" s="90" t="s">
        <v>109</v>
      </c>
      <c r="B51" s="90" t="s">
        <v>110</v>
      </c>
      <c r="C51" s="977"/>
      <c r="D51" s="977"/>
      <c r="E51" s="977"/>
      <c r="F51" s="977"/>
      <c r="G51" s="977"/>
      <c r="H51" s="977"/>
      <c r="I51" s="977"/>
      <c r="J51" s="977"/>
      <c r="K51" s="977"/>
    </row>
    <row r="52" spans="1:11" ht="19.5" customHeight="1">
      <c r="A52" s="85"/>
      <c r="B52" s="92" t="s">
        <v>513</v>
      </c>
      <c r="C52" s="84"/>
      <c r="D52" s="84">
        <v>425000</v>
      </c>
      <c r="E52" s="84">
        <f t="shared" ref="E52" si="12">C52+D52</f>
        <v>425000</v>
      </c>
      <c r="F52" s="84"/>
      <c r="G52" s="84">
        <v>424500</v>
      </c>
      <c r="H52" s="84">
        <f t="shared" ref="H52" si="13">F52+G52</f>
        <v>424500</v>
      </c>
      <c r="I52" s="84">
        <f t="shared" ref="I52:J52" si="14">F52-C52</f>
        <v>0</v>
      </c>
      <c r="J52" s="84">
        <f t="shared" si="14"/>
        <v>-500</v>
      </c>
      <c r="K52" s="84">
        <f t="shared" ref="K52" si="15">I52+J52</f>
        <v>-500</v>
      </c>
    </row>
    <row r="53" spans="1:11" ht="45" customHeight="1">
      <c r="A53" s="980" t="s">
        <v>514</v>
      </c>
      <c r="B53" s="970"/>
      <c r="C53" s="970"/>
      <c r="D53" s="970"/>
      <c r="E53" s="970"/>
      <c r="F53" s="970"/>
      <c r="G53" s="970"/>
      <c r="H53" s="970"/>
      <c r="I53" s="970"/>
      <c r="J53" s="970"/>
      <c r="K53" s="970"/>
    </row>
    <row r="54" spans="1:11" s="91" customFormat="1" ht="14.25">
      <c r="A54" s="90">
        <v>4</v>
      </c>
      <c r="B54" s="93" t="s">
        <v>166</v>
      </c>
      <c r="C54" s="977"/>
      <c r="D54" s="977"/>
      <c r="E54" s="977"/>
      <c r="F54" s="977"/>
      <c r="G54" s="977"/>
      <c r="H54" s="977"/>
      <c r="I54" s="977"/>
      <c r="J54" s="977"/>
      <c r="K54" s="977"/>
    </row>
    <row r="55" spans="1:11" ht="24">
      <c r="A55" s="85"/>
      <c r="B55" s="92" t="s">
        <v>515</v>
      </c>
      <c r="C55" s="84"/>
      <c r="D55" s="84">
        <v>99.88</v>
      </c>
      <c r="E55" s="84">
        <f t="shared" ref="E55" si="16">C55+D55</f>
        <v>99.88</v>
      </c>
      <c r="F55" s="84"/>
      <c r="G55" s="84">
        <v>99.88</v>
      </c>
      <c r="H55" s="84">
        <f t="shared" ref="H55" si="17">F55+G55</f>
        <v>99.88</v>
      </c>
      <c r="I55" s="84">
        <f t="shared" ref="I55:J55" si="18">F55-C55</f>
        <v>0</v>
      </c>
      <c r="J55" s="84">
        <f t="shared" si="18"/>
        <v>0</v>
      </c>
      <c r="K55" s="84">
        <f t="shared" ref="K55" si="19">I55+J55</f>
        <v>0</v>
      </c>
    </row>
    <row r="56" spans="1:11" ht="33" customHeight="1">
      <c r="A56" s="981" t="s">
        <v>118</v>
      </c>
      <c r="B56" s="982"/>
      <c r="C56" s="982"/>
      <c r="D56" s="982"/>
      <c r="E56" s="982"/>
      <c r="F56" s="982"/>
      <c r="G56" s="982"/>
      <c r="H56" s="982"/>
      <c r="I56" s="982"/>
      <c r="J56" s="982"/>
      <c r="K56" s="982"/>
    </row>
    <row r="57" spans="1:11" ht="30.75" customHeight="1">
      <c r="A57" s="979" t="s">
        <v>516</v>
      </c>
      <c r="B57" s="979"/>
      <c r="C57" s="979"/>
      <c r="D57" s="979"/>
      <c r="E57" s="979"/>
      <c r="F57" s="979"/>
      <c r="G57" s="979"/>
      <c r="H57" s="979"/>
      <c r="I57" s="979"/>
      <c r="J57" s="979"/>
      <c r="K57" s="979"/>
    </row>
    <row r="58" spans="1:11" ht="13.15" customHeight="1">
      <c r="A58" s="983" t="s">
        <v>119</v>
      </c>
      <c r="B58" s="983"/>
      <c r="C58" s="983"/>
      <c r="D58" s="983"/>
      <c r="E58" s="983"/>
      <c r="F58" s="983"/>
      <c r="G58" s="983"/>
      <c r="H58" s="983"/>
      <c r="I58" s="983"/>
      <c r="J58" s="983"/>
      <c r="K58" s="983"/>
    </row>
    <row r="59" spans="1:11" s="94" customFormat="1">
      <c r="A59" s="979" t="s">
        <v>120</v>
      </c>
      <c r="B59" s="979"/>
      <c r="C59" s="979"/>
      <c r="D59" s="979"/>
      <c r="E59" s="979"/>
      <c r="F59" s="979"/>
      <c r="G59" s="979"/>
      <c r="H59" s="979"/>
      <c r="I59" s="979"/>
      <c r="J59" s="979"/>
      <c r="K59" s="979"/>
    </row>
    <row r="60" spans="1:11" ht="17.45" customHeight="1">
      <c r="A60" s="976" t="s">
        <v>39</v>
      </c>
      <c r="B60" s="976"/>
      <c r="C60" s="976"/>
      <c r="D60" s="976"/>
      <c r="E60" s="976"/>
      <c r="F60" s="976"/>
      <c r="G60" s="976"/>
      <c r="H60" s="976"/>
      <c r="I60" s="976"/>
      <c r="J60" s="976"/>
      <c r="K60" s="976"/>
    </row>
    <row r="61" spans="1:11" ht="28.35" customHeight="1">
      <c r="A61" s="970" t="s">
        <v>8</v>
      </c>
      <c r="B61" s="970" t="s">
        <v>9</v>
      </c>
      <c r="C61" s="971" t="s">
        <v>40</v>
      </c>
      <c r="D61" s="971"/>
      <c r="E61" s="971"/>
      <c r="F61" s="971" t="s">
        <v>41</v>
      </c>
      <c r="G61" s="971"/>
      <c r="H61" s="971"/>
      <c r="I61" s="984" t="s">
        <v>121</v>
      </c>
      <c r="J61" s="971"/>
      <c r="K61" s="971"/>
    </row>
    <row r="62" spans="1:11" s="81" customFormat="1" ht="20.45" customHeight="1">
      <c r="A62" s="970"/>
      <c r="B62" s="970"/>
      <c r="C62" s="80" t="s">
        <v>85</v>
      </c>
      <c r="D62" s="80" t="s">
        <v>86</v>
      </c>
      <c r="E62" s="80" t="s">
        <v>87</v>
      </c>
      <c r="F62" s="80" t="s">
        <v>85</v>
      </c>
      <c r="G62" s="80" t="s">
        <v>86</v>
      </c>
      <c r="H62" s="80" t="s">
        <v>87</v>
      </c>
      <c r="I62" s="80" t="s">
        <v>85</v>
      </c>
      <c r="J62" s="80" t="s">
        <v>86</v>
      </c>
      <c r="K62" s="80" t="s">
        <v>87</v>
      </c>
    </row>
    <row r="63" spans="1:11" ht="15">
      <c r="A63" s="85"/>
      <c r="B63" s="85" t="s">
        <v>42</v>
      </c>
      <c r="C63" s="88"/>
      <c r="D63" s="88">
        <v>397.1</v>
      </c>
      <c r="E63" s="88">
        <f>C63+D63</f>
        <v>397.1</v>
      </c>
      <c r="F63" s="88">
        <f>F16</f>
        <v>0</v>
      </c>
      <c r="G63" s="88">
        <f>G16</f>
        <v>849</v>
      </c>
      <c r="H63" s="88">
        <f>F63+G63</f>
        <v>849</v>
      </c>
      <c r="I63" s="21"/>
      <c r="J63" s="200">
        <f t="shared" ref="J63:K63" si="20">G63/D63*100</f>
        <v>213.80005036514729</v>
      </c>
      <c r="K63" s="200">
        <f t="shared" si="20"/>
        <v>213.80005036514729</v>
      </c>
    </row>
    <row r="64" spans="1:11" ht="28.9" customHeight="1">
      <c r="A64" s="985" t="s">
        <v>122</v>
      </c>
      <c r="B64" s="985"/>
      <c r="C64" s="985"/>
      <c r="D64" s="985"/>
      <c r="E64" s="985"/>
      <c r="F64" s="985"/>
      <c r="G64" s="985"/>
      <c r="H64" s="985"/>
      <c r="I64" s="985"/>
      <c r="J64" s="985"/>
      <c r="K64" s="985"/>
    </row>
    <row r="65" spans="1:11" ht="21" customHeight="1">
      <c r="A65" s="986" t="s">
        <v>517</v>
      </c>
      <c r="B65" s="986"/>
      <c r="C65" s="986"/>
      <c r="D65" s="986"/>
      <c r="E65" s="986"/>
      <c r="F65" s="986"/>
      <c r="G65" s="986"/>
      <c r="H65" s="986"/>
      <c r="I65" s="986"/>
      <c r="J65" s="986"/>
      <c r="K65" s="986"/>
    </row>
    <row r="66" spans="1:11" ht="15">
      <c r="A66" s="85"/>
      <c r="B66" s="85" t="s">
        <v>13</v>
      </c>
      <c r="C66" s="85"/>
      <c r="D66" s="85"/>
      <c r="E66" s="85"/>
      <c r="F66" s="95"/>
      <c r="G66" s="95"/>
      <c r="H66" s="95"/>
      <c r="I66" s="95"/>
      <c r="J66" s="95"/>
      <c r="K66" s="95"/>
    </row>
    <row r="67" spans="1:11" ht="60">
      <c r="A67" s="85"/>
      <c r="B67" s="86" t="s">
        <v>518</v>
      </c>
      <c r="C67" s="87"/>
      <c r="D67" s="96">
        <v>397.1</v>
      </c>
      <c r="E67" s="97">
        <f t="shared" ref="E67:E69" si="21">C67+D67</f>
        <v>397.1</v>
      </c>
      <c r="F67" s="87"/>
      <c r="G67" s="97"/>
      <c r="H67" s="97">
        <f t="shared" ref="H67:H69" si="22">F67+G67</f>
        <v>0</v>
      </c>
      <c r="I67" s="97"/>
      <c r="J67" s="97"/>
      <c r="K67" s="97"/>
    </row>
    <row r="68" spans="1:11" ht="69" customHeight="1">
      <c r="A68" s="85"/>
      <c r="B68" s="86" t="s">
        <v>506</v>
      </c>
      <c r="C68" s="87"/>
      <c r="D68" s="96"/>
      <c r="E68" s="97">
        <f t="shared" si="21"/>
        <v>0</v>
      </c>
      <c r="F68" s="87"/>
      <c r="G68" s="97">
        <v>399</v>
      </c>
      <c r="H68" s="97">
        <f t="shared" si="22"/>
        <v>399</v>
      </c>
      <c r="I68" s="97"/>
      <c r="J68" s="97"/>
      <c r="K68" s="97"/>
    </row>
    <row r="69" spans="1:11" ht="60.75" customHeight="1">
      <c r="A69" s="85"/>
      <c r="B69" s="86" t="s">
        <v>508</v>
      </c>
      <c r="C69" s="87"/>
      <c r="D69" s="96"/>
      <c r="E69" s="97">
        <f t="shared" si="21"/>
        <v>0</v>
      </c>
      <c r="F69" s="87"/>
      <c r="G69" s="97">
        <v>450</v>
      </c>
      <c r="H69" s="97">
        <f t="shared" si="22"/>
        <v>450</v>
      </c>
      <c r="I69" s="97"/>
      <c r="J69" s="97"/>
      <c r="K69" s="97"/>
    </row>
    <row r="70" spans="1:11" ht="30.6" customHeight="1">
      <c r="A70" s="987" t="s">
        <v>124</v>
      </c>
      <c r="B70" s="971"/>
      <c r="C70" s="971"/>
      <c r="D70" s="971"/>
      <c r="E70" s="971"/>
      <c r="F70" s="971"/>
      <c r="G70" s="971"/>
      <c r="H70" s="971"/>
      <c r="I70" s="971"/>
      <c r="J70" s="971"/>
      <c r="K70" s="971"/>
    </row>
    <row r="71" spans="1:11" ht="15" customHeight="1">
      <c r="A71" s="988" t="s">
        <v>519</v>
      </c>
      <c r="B71" s="988"/>
      <c r="C71" s="988"/>
      <c r="D71" s="988"/>
      <c r="E71" s="988"/>
      <c r="F71" s="988"/>
      <c r="G71" s="988"/>
      <c r="H71" s="988"/>
      <c r="I71" s="988"/>
      <c r="J71" s="988"/>
      <c r="K71" s="988"/>
    </row>
    <row r="72" spans="1:11" s="91" customFormat="1" ht="14.25">
      <c r="A72" s="90" t="s">
        <v>105</v>
      </c>
      <c r="B72" s="90" t="s">
        <v>106</v>
      </c>
      <c r="C72" s="84"/>
      <c r="D72" s="84"/>
      <c r="E72" s="84"/>
      <c r="F72" s="84"/>
      <c r="G72" s="84"/>
      <c r="H72" s="84"/>
      <c r="I72" s="98"/>
      <c r="J72" s="98"/>
      <c r="K72" s="98"/>
    </row>
    <row r="73" spans="1:11">
      <c r="A73" s="85"/>
      <c r="B73" s="92" t="str">
        <f>B46</f>
        <v>Обсяг видатків на придбання житла</v>
      </c>
      <c r="C73" s="84"/>
      <c r="D73" s="84">
        <v>397100</v>
      </c>
      <c r="E73" s="84">
        <f t="shared" ref="E73" si="23">C73+D73</f>
        <v>397100</v>
      </c>
      <c r="F73" s="84"/>
      <c r="G73" s="84">
        <v>849000</v>
      </c>
      <c r="H73" s="84">
        <f t="shared" ref="H73" si="24">F73+G73</f>
        <v>849000</v>
      </c>
      <c r="I73" s="18"/>
      <c r="J73" s="18">
        <f t="shared" ref="J73:K73" si="25">G73/D73*100</f>
        <v>213.80005036514734</v>
      </c>
      <c r="K73" s="18">
        <f t="shared" si="25"/>
        <v>213.80005036514734</v>
      </c>
    </row>
    <row r="74" spans="1:11" s="91" customFormat="1" ht="14.25">
      <c r="A74" s="90" t="s">
        <v>107</v>
      </c>
      <c r="B74" s="90" t="s">
        <v>108</v>
      </c>
      <c r="C74" s="99"/>
      <c r="D74" s="99"/>
      <c r="E74" s="99"/>
      <c r="F74" s="99"/>
      <c r="G74" s="99"/>
      <c r="H74" s="99"/>
      <c r="I74" s="98"/>
      <c r="J74" s="18"/>
      <c r="K74" s="18"/>
    </row>
    <row r="75" spans="1:11">
      <c r="A75" s="85"/>
      <c r="B75" s="92" t="str">
        <f>B49</f>
        <v>Кількість квартир,які планується придбати</v>
      </c>
      <c r="C75" s="84"/>
      <c r="D75" s="84">
        <v>1</v>
      </c>
      <c r="E75" s="84">
        <f t="shared" ref="E75" si="26">C75+D75</f>
        <v>1</v>
      </c>
      <c r="F75" s="84"/>
      <c r="G75" s="84">
        <v>2</v>
      </c>
      <c r="H75" s="84">
        <f t="shared" ref="H75" si="27">F75+G75</f>
        <v>2</v>
      </c>
      <c r="I75" s="98"/>
      <c r="J75" s="18">
        <f t="shared" ref="J75:J79" si="28">G75/D75*100</f>
        <v>200</v>
      </c>
      <c r="K75" s="18">
        <f t="shared" ref="K75:K79" si="29">H75/E75*100</f>
        <v>200</v>
      </c>
    </row>
    <row r="76" spans="1:11" s="91" customFormat="1" ht="14.25">
      <c r="A76" s="90" t="s">
        <v>109</v>
      </c>
      <c r="B76" s="90" t="s">
        <v>110</v>
      </c>
      <c r="C76" s="99"/>
      <c r="D76" s="99"/>
      <c r="E76" s="99"/>
      <c r="F76" s="99"/>
      <c r="G76" s="99"/>
      <c r="H76" s="99"/>
      <c r="I76" s="100"/>
      <c r="J76" s="18"/>
      <c r="K76" s="18"/>
    </row>
    <row r="77" spans="1:11">
      <c r="A77" s="85"/>
      <c r="B77" s="92" t="str">
        <f>B52</f>
        <v>Середні витрати на придбання 1 квартири</v>
      </c>
      <c r="C77" s="84"/>
      <c r="D77" s="84">
        <v>397100</v>
      </c>
      <c r="E77" s="84">
        <f t="shared" ref="E77" si="30">C77+D77</f>
        <v>397100</v>
      </c>
      <c r="F77" s="84"/>
      <c r="G77" s="84">
        <v>424500</v>
      </c>
      <c r="H77" s="84">
        <f t="shared" ref="H77" si="31">F77+G77</f>
        <v>424500</v>
      </c>
      <c r="I77" s="98"/>
      <c r="J77" s="18">
        <f t="shared" si="28"/>
        <v>106.90002518257367</v>
      </c>
      <c r="K77" s="18">
        <f t="shared" si="29"/>
        <v>106.90002518257367</v>
      </c>
    </row>
    <row r="78" spans="1:11" s="91" customFormat="1" ht="14.25">
      <c r="A78" s="90">
        <v>4</v>
      </c>
      <c r="B78" s="93" t="s">
        <v>166</v>
      </c>
      <c r="C78" s="99"/>
      <c r="D78" s="99"/>
      <c r="E78" s="99"/>
      <c r="F78" s="99"/>
      <c r="G78" s="99"/>
      <c r="H78" s="99"/>
      <c r="I78" s="100"/>
      <c r="J78" s="18"/>
      <c r="K78" s="18"/>
    </row>
    <row r="79" spans="1:11" ht="27.75" customHeight="1">
      <c r="A79" s="85"/>
      <c r="B79" s="92" t="str">
        <f>B55</f>
        <v>Відсоток фактично придбаних квартир від запланованих</v>
      </c>
      <c r="C79" s="84"/>
      <c r="D79" s="84">
        <v>99.3</v>
      </c>
      <c r="E79" s="84">
        <f>C79+D79</f>
        <v>99.3</v>
      </c>
      <c r="F79" s="101"/>
      <c r="G79" s="84">
        <v>99.88</v>
      </c>
      <c r="H79" s="84">
        <f>F79+G79</f>
        <v>99.88</v>
      </c>
      <c r="I79" s="98"/>
      <c r="J79" s="18">
        <f t="shared" si="28"/>
        <v>100.5840886203424</v>
      </c>
      <c r="K79" s="18">
        <f t="shared" si="29"/>
        <v>100.5840886203424</v>
      </c>
    </row>
    <row r="80" spans="1:11" ht="17.45" customHeight="1">
      <c r="A80" s="987" t="s">
        <v>123</v>
      </c>
      <c r="B80" s="987"/>
      <c r="C80" s="987"/>
      <c r="D80" s="987"/>
      <c r="E80" s="987"/>
      <c r="F80" s="987"/>
      <c r="G80" s="987"/>
      <c r="H80" s="987"/>
      <c r="I80" s="987"/>
      <c r="J80" s="987"/>
      <c r="K80" s="987"/>
    </row>
    <row r="81" spans="1:11" ht="15.75" customHeight="1">
      <c r="A81" s="988" t="s">
        <v>520</v>
      </c>
      <c r="B81" s="988"/>
      <c r="C81" s="988"/>
      <c r="D81" s="988"/>
      <c r="E81" s="988"/>
      <c r="F81" s="988"/>
      <c r="G81" s="988"/>
      <c r="H81" s="988"/>
      <c r="I81" s="988"/>
      <c r="J81" s="988"/>
      <c r="K81" s="988"/>
    </row>
    <row r="82" spans="1:11" ht="13.9" customHeight="1">
      <c r="A82" s="989" t="s">
        <v>125</v>
      </c>
      <c r="B82" s="989"/>
      <c r="C82" s="989"/>
      <c r="D82" s="989"/>
      <c r="E82" s="989"/>
      <c r="F82" s="989"/>
      <c r="G82" s="989"/>
      <c r="H82" s="989"/>
      <c r="I82" s="989"/>
      <c r="J82" s="989"/>
      <c r="K82" s="989"/>
    </row>
    <row r="83" spans="1:11" s="94" customFormat="1" ht="21" customHeight="1">
      <c r="A83" s="979" t="s">
        <v>120</v>
      </c>
      <c r="B83" s="979"/>
      <c r="C83" s="979"/>
      <c r="D83" s="979"/>
      <c r="E83" s="979"/>
      <c r="F83" s="979"/>
      <c r="G83" s="979"/>
      <c r="H83" s="979"/>
      <c r="I83" s="979"/>
      <c r="J83" s="979"/>
      <c r="K83" s="979"/>
    </row>
    <row r="84" spans="1:11" ht="15" customHeight="1">
      <c r="A84" s="975" t="s">
        <v>143</v>
      </c>
      <c r="B84" s="976"/>
      <c r="C84" s="976"/>
      <c r="D84" s="976"/>
      <c r="E84" s="976"/>
      <c r="F84" s="976"/>
      <c r="G84" s="976"/>
      <c r="H84" s="976"/>
      <c r="I84" s="976"/>
      <c r="J84" s="976"/>
      <c r="K84" s="976"/>
    </row>
    <row r="85" spans="1:11" ht="72">
      <c r="A85" s="85" t="s">
        <v>44</v>
      </c>
      <c r="B85" s="85" t="s">
        <v>9</v>
      </c>
      <c r="C85" s="89" t="s">
        <v>127</v>
      </c>
      <c r="D85" s="89" t="s">
        <v>128</v>
      </c>
      <c r="E85" s="89" t="s">
        <v>129</v>
      </c>
      <c r="F85" s="89" t="s">
        <v>102</v>
      </c>
      <c r="G85" s="89" t="s">
        <v>130</v>
      </c>
      <c r="H85" s="89" t="s">
        <v>131</v>
      </c>
    </row>
    <row r="86" spans="1:11" ht="15">
      <c r="A86" s="85" t="s">
        <v>6</v>
      </c>
      <c r="B86" s="85" t="s">
        <v>19</v>
      </c>
      <c r="C86" s="85" t="s">
        <v>29</v>
      </c>
      <c r="D86" s="85" t="s">
        <v>38</v>
      </c>
      <c r="E86" s="85" t="s">
        <v>37</v>
      </c>
      <c r="F86" s="85" t="s">
        <v>45</v>
      </c>
      <c r="G86" s="85" t="s">
        <v>36</v>
      </c>
      <c r="H86" s="85" t="s">
        <v>46</v>
      </c>
    </row>
    <row r="87" spans="1:11" ht="15">
      <c r="A87" s="85" t="s">
        <v>47</v>
      </c>
      <c r="B87" s="85" t="s">
        <v>48</v>
      </c>
      <c r="C87" s="85" t="s">
        <v>12</v>
      </c>
      <c r="D87" s="102"/>
      <c r="E87" s="102"/>
      <c r="F87" s="102">
        <f>E87-D87</f>
        <v>0</v>
      </c>
      <c r="G87" s="85" t="s">
        <v>12</v>
      </c>
      <c r="H87" s="85" t="s">
        <v>12</v>
      </c>
    </row>
    <row r="88" spans="1:11" ht="15">
      <c r="A88" s="85"/>
      <c r="B88" s="85" t="s">
        <v>49</v>
      </c>
      <c r="C88" s="85" t="s">
        <v>12</v>
      </c>
      <c r="D88" s="102"/>
      <c r="E88" s="102"/>
      <c r="F88" s="102">
        <f t="shared" ref="F88:F89" si="32">E88-D88</f>
        <v>0</v>
      </c>
      <c r="G88" s="85" t="s">
        <v>12</v>
      </c>
      <c r="H88" s="85" t="s">
        <v>12</v>
      </c>
    </row>
    <row r="89" spans="1:11" ht="30">
      <c r="A89" s="85"/>
      <c r="B89" s="85" t="s">
        <v>50</v>
      </c>
      <c r="C89" s="85" t="s">
        <v>12</v>
      </c>
      <c r="D89" s="102"/>
      <c r="E89" s="102"/>
      <c r="F89" s="102">
        <f t="shared" si="32"/>
        <v>0</v>
      </c>
      <c r="G89" s="85" t="s">
        <v>12</v>
      </c>
      <c r="H89" s="85" t="s">
        <v>12</v>
      </c>
    </row>
    <row r="90" spans="1:11" ht="15">
      <c r="A90" s="85"/>
      <c r="B90" s="85" t="s">
        <v>51</v>
      </c>
      <c r="C90" s="85" t="s">
        <v>12</v>
      </c>
      <c r="D90" s="102"/>
      <c r="E90" s="102"/>
      <c r="F90" s="102"/>
      <c r="G90" s="85" t="s">
        <v>12</v>
      </c>
      <c r="H90" s="85" t="s">
        <v>12</v>
      </c>
    </row>
    <row r="91" spans="1:11" ht="15">
      <c r="A91" s="85"/>
      <c r="B91" s="85" t="s">
        <v>52</v>
      </c>
      <c r="C91" s="85" t="s">
        <v>12</v>
      </c>
      <c r="D91" s="85"/>
      <c r="E91" s="85"/>
      <c r="F91" s="85"/>
      <c r="G91" s="85" t="s">
        <v>12</v>
      </c>
      <c r="H91" s="85" t="s">
        <v>12</v>
      </c>
    </row>
    <row r="92" spans="1:11">
      <c r="A92" s="978" t="s">
        <v>155</v>
      </c>
      <c r="B92" s="970"/>
      <c r="C92" s="970"/>
      <c r="D92" s="970"/>
      <c r="E92" s="970"/>
      <c r="F92" s="970"/>
      <c r="G92" s="970"/>
      <c r="H92" s="970"/>
    </row>
    <row r="93" spans="1:11" ht="15">
      <c r="A93" s="85" t="s">
        <v>19</v>
      </c>
      <c r="B93" s="85" t="s">
        <v>54</v>
      </c>
      <c r="C93" s="85" t="s">
        <v>12</v>
      </c>
      <c r="D93" s="102"/>
      <c r="E93" s="102"/>
      <c r="F93" s="102">
        <f t="shared" ref="F93" si="33">E93-D93</f>
        <v>0</v>
      </c>
      <c r="G93" s="85" t="s">
        <v>12</v>
      </c>
      <c r="H93" s="85" t="s">
        <v>12</v>
      </c>
    </row>
    <row r="94" spans="1:11">
      <c r="A94" s="978" t="s">
        <v>156</v>
      </c>
      <c r="B94" s="970"/>
      <c r="C94" s="970"/>
      <c r="D94" s="970"/>
      <c r="E94" s="970"/>
      <c r="F94" s="970"/>
      <c r="G94" s="970"/>
      <c r="H94" s="970"/>
    </row>
    <row r="95" spans="1:11">
      <c r="A95" s="970" t="s">
        <v>56</v>
      </c>
      <c r="B95" s="970"/>
      <c r="C95" s="970"/>
      <c r="D95" s="970"/>
      <c r="E95" s="970"/>
      <c r="F95" s="970"/>
      <c r="G95" s="970"/>
      <c r="H95" s="970"/>
    </row>
    <row r="96" spans="1:11" ht="15">
      <c r="A96" s="85" t="s">
        <v>21</v>
      </c>
      <c r="B96" s="85" t="s">
        <v>57</v>
      </c>
      <c r="C96" s="85"/>
      <c r="D96" s="85"/>
      <c r="E96" s="85"/>
      <c r="F96" s="85"/>
      <c r="G96" s="85"/>
      <c r="H96" s="85"/>
    </row>
    <row r="97" spans="1:11" ht="15">
      <c r="A97" s="85"/>
      <c r="B97" s="85" t="s">
        <v>58</v>
      </c>
      <c r="C97" s="85"/>
      <c r="D97" s="102"/>
      <c r="E97" s="102"/>
      <c r="F97" s="102">
        <f t="shared" ref="F97" si="34">E97-D97</f>
        <v>0</v>
      </c>
      <c r="G97" s="102"/>
      <c r="H97" s="85"/>
    </row>
    <row r="98" spans="1:11" ht="13.5" thickBot="1">
      <c r="A98" s="992" t="s">
        <v>59</v>
      </c>
      <c r="B98" s="993"/>
      <c r="C98" s="993"/>
      <c r="D98" s="993"/>
      <c r="E98" s="993"/>
      <c r="F98" s="993"/>
      <c r="G98" s="993"/>
      <c r="H98" s="994"/>
    </row>
    <row r="99" spans="1:11" ht="30">
      <c r="A99" s="85"/>
      <c r="B99" s="86" t="s">
        <v>157</v>
      </c>
      <c r="C99" s="85"/>
      <c r="D99" s="102"/>
      <c r="E99" s="102"/>
      <c r="F99" s="102">
        <f t="shared" ref="F99" si="35">E99-D99</f>
        <v>0</v>
      </c>
      <c r="G99" s="102"/>
      <c r="H99" s="85"/>
    </row>
    <row r="100" spans="1:11" ht="30">
      <c r="A100" s="85"/>
      <c r="B100" s="85" t="s">
        <v>61</v>
      </c>
      <c r="C100" s="85"/>
      <c r="D100" s="85"/>
      <c r="E100" s="85"/>
      <c r="F100" s="85"/>
      <c r="G100" s="85"/>
      <c r="H100" s="85"/>
    </row>
    <row r="101" spans="1:11" ht="30">
      <c r="A101" s="85" t="s">
        <v>22</v>
      </c>
      <c r="B101" s="85" t="s">
        <v>62</v>
      </c>
      <c r="C101" s="85" t="s">
        <v>12</v>
      </c>
      <c r="D101" s="85"/>
      <c r="E101" s="85"/>
      <c r="F101" s="85"/>
      <c r="G101" s="85" t="s">
        <v>12</v>
      </c>
      <c r="H101" s="85" t="s">
        <v>12</v>
      </c>
    </row>
    <row r="102" spans="1:11" ht="22.9" customHeight="1">
      <c r="A102" s="990" t="s">
        <v>132</v>
      </c>
      <c r="B102" s="990"/>
      <c r="C102" s="990"/>
      <c r="D102" s="990"/>
      <c r="E102" s="990"/>
      <c r="F102" s="990"/>
      <c r="G102" s="990"/>
      <c r="H102" s="990"/>
      <c r="I102" s="990"/>
      <c r="J102" s="990"/>
      <c r="K102" s="990"/>
    </row>
    <row r="103" spans="1:11" ht="16.899999999999999" customHeight="1">
      <c r="A103" s="990" t="s">
        <v>348</v>
      </c>
      <c r="B103" s="990"/>
      <c r="C103" s="990"/>
      <c r="D103" s="990"/>
      <c r="E103" s="990"/>
      <c r="F103" s="990"/>
      <c r="G103" s="990"/>
      <c r="H103" s="990"/>
      <c r="I103" s="990"/>
      <c r="J103" s="990"/>
      <c r="K103" s="990"/>
    </row>
    <row r="104" spans="1:11" ht="18" customHeight="1">
      <c r="A104" s="990" t="s">
        <v>133</v>
      </c>
      <c r="B104" s="976"/>
      <c r="C104" s="976"/>
      <c r="D104" s="976"/>
      <c r="E104" s="976"/>
      <c r="F104" s="976"/>
      <c r="G104" s="976"/>
      <c r="H104" s="976"/>
      <c r="I104" s="976"/>
      <c r="J104" s="976"/>
      <c r="K104" s="976"/>
    </row>
    <row r="105" spans="1:11" ht="36" customHeight="1">
      <c r="A105" s="995" t="s">
        <v>521</v>
      </c>
      <c r="B105" s="979"/>
      <c r="C105" s="979"/>
      <c r="D105" s="979"/>
      <c r="E105" s="979"/>
      <c r="F105" s="979"/>
      <c r="G105" s="979"/>
      <c r="H105" s="979"/>
      <c r="I105" s="979"/>
      <c r="J105" s="979"/>
      <c r="K105" s="979"/>
    </row>
    <row r="106" spans="1:11" ht="35.25" customHeight="1">
      <c r="A106" s="990" t="s">
        <v>522</v>
      </c>
      <c r="B106" s="990"/>
      <c r="C106" s="990"/>
      <c r="D106" s="990"/>
      <c r="E106" s="990"/>
      <c r="F106" s="990"/>
      <c r="G106" s="990"/>
      <c r="H106" s="990"/>
      <c r="I106" s="990"/>
      <c r="J106" s="990"/>
      <c r="K106" s="990"/>
    </row>
    <row r="107" spans="1:11" ht="37.5" customHeight="1">
      <c r="A107" s="990" t="s">
        <v>523</v>
      </c>
      <c r="B107" s="990"/>
      <c r="C107" s="990"/>
      <c r="D107" s="990"/>
      <c r="E107" s="990"/>
      <c r="F107" s="990"/>
      <c r="G107" s="990"/>
      <c r="H107" s="990"/>
      <c r="I107" s="990"/>
      <c r="J107" s="990"/>
      <c r="K107" s="990"/>
    </row>
    <row r="108" spans="1:11" ht="19.149999999999999" customHeight="1">
      <c r="A108" s="990" t="s">
        <v>407</v>
      </c>
      <c r="B108" s="990"/>
      <c r="C108" s="990"/>
      <c r="D108" s="990"/>
      <c r="E108" s="990"/>
      <c r="F108" s="990"/>
      <c r="G108" s="990"/>
      <c r="H108" s="990"/>
      <c r="I108" s="990"/>
      <c r="J108" s="990"/>
      <c r="K108" s="990"/>
    </row>
    <row r="109" spans="1:11" s="94" customFormat="1" ht="59.85" customHeight="1">
      <c r="B109" s="103" t="s">
        <v>495</v>
      </c>
      <c r="C109" s="103"/>
      <c r="D109" s="103"/>
      <c r="E109" s="991" t="s">
        <v>496</v>
      </c>
      <c r="F109" s="991"/>
      <c r="G109" s="991"/>
    </row>
  </sheetData>
  <mergeCells count="73">
    <mergeCell ref="A107:K107"/>
    <mergeCell ref="A108:K108"/>
    <mergeCell ref="E109:G109"/>
    <mergeCell ref="A98:H98"/>
    <mergeCell ref="A102:K102"/>
    <mergeCell ref="A103:K103"/>
    <mergeCell ref="A104:K104"/>
    <mergeCell ref="A105:K105"/>
    <mergeCell ref="A106:K106"/>
    <mergeCell ref="A95:H95"/>
    <mergeCell ref="A64:K64"/>
    <mergeCell ref="A65:K65"/>
    <mergeCell ref="A70:K70"/>
    <mergeCell ref="A71:K71"/>
    <mergeCell ref="A80:K80"/>
    <mergeCell ref="A81:K81"/>
    <mergeCell ref="A82:K82"/>
    <mergeCell ref="A83:K83"/>
    <mergeCell ref="A84:K84"/>
    <mergeCell ref="A92:H92"/>
    <mergeCell ref="A94:H94"/>
    <mergeCell ref="A58:K58"/>
    <mergeCell ref="A59:K59"/>
    <mergeCell ref="A60:K60"/>
    <mergeCell ref="A61:A62"/>
    <mergeCell ref="B61:B62"/>
    <mergeCell ref="C61:E61"/>
    <mergeCell ref="F61:H61"/>
    <mergeCell ref="I61:K61"/>
    <mergeCell ref="A57:K57"/>
    <mergeCell ref="A47:K47"/>
    <mergeCell ref="C48:E48"/>
    <mergeCell ref="F48:H48"/>
    <mergeCell ref="I48:K48"/>
    <mergeCell ref="A50:K50"/>
    <mergeCell ref="C51:E51"/>
    <mergeCell ref="F51:H51"/>
    <mergeCell ref="I51:K51"/>
    <mergeCell ref="A53:K53"/>
    <mergeCell ref="C54:E54"/>
    <mergeCell ref="F54:H54"/>
    <mergeCell ref="I54:K54"/>
    <mergeCell ref="A56:K56"/>
    <mergeCell ref="C45:E45"/>
    <mergeCell ref="F45:H45"/>
    <mergeCell ref="I45:K45"/>
    <mergeCell ref="A17:K17"/>
    <mergeCell ref="A20:K20"/>
    <mergeCell ref="A22:K22"/>
    <mergeCell ref="A28:E28"/>
    <mergeCell ref="A35:E35"/>
    <mergeCell ref="A41:K41"/>
    <mergeCell ref="A43:A44"/>
    <mergeCell ref="B43:B44"/>
    <mergeCell ref="C43:E43"/>
    <mergeCell ref="F43:H43"/>
    <mergeCell ref="I43:K43"/>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97" fitToHeight="5" orientation="landscape" r:id="rId1"/>
  <rowBreaks count="3" manualBreakCount="3">
    <brk id="27" max="16383" man="1"/>
    <brk id="57" max="16383" man="1"/>
    <brk id="89" max="16383" man="1"/>
  </rowBreaks>
</worksheet>
</file>

<file path=xl/worksheets/sheet2.xml><?xml version="1.0" encoding="utf-8"?>
<worksheet xmlns="http://schemas.openxmlformats.org/spreadsheetml/2006/main" xmlns:r="http://schemas.openxmlformats.org/officeDocument/2006/relationships">
  <sheetPr>
    <pageSetUpPr fitToPage="1"/>
  </sheetPr>
  <dimension ref="A1:K170"/>
  <sheetViews>
    <sheetView view="pageBreakPreview" topLeftCell="A147" zoomScaleNormal="85" zoomScaleSheetLayoutView="100" workbookViewId="0">
      <selection activeCell="A170" sqref="A170:XFD170"/>
    </sheetView>
  </sheetViews>
  <sheetFormatPr defaultColWidth="34" defaultRowHeight="12.75"/>
  <cols>
    <col min="1" max="1" width="5.42578125" style="2" customWidth="1"/>
    <col min="2" max="2" width="34" style="2"/>
    <col min="3" max="3" width="12.85546875" style="2" customWidth="1"/>
    <col min="4" max="4" width="9.42578125" style="2" customWidth="1"/>
    <col min="5" max="5" width="12.7109375" style="2" customWidth="1"/>
    <col min="6" max="6" width="11.140625" style="2" customWidth="1"/>
    <col min="7" max="7" width="9.28515625" style="2" customWidth="1"/>
    <col min="8" max="8" width="11.85546875" style="2" customWidth="1"/>
    <col min="9"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ustomHeight="1">
      <c r="A3" s="563" t="s">
        <v>282</v>
      </c>
      <c r="B3" s="563"/>
      <c r="C3" s="563"/>
      <c r="D3" s="563"/>
      <c r="E3" s="563"/>
      <c r="F3" s="563"/>
      <c r="G3" s="563"/>
      <c r="H3" s="563"/>
      <c r="I3" s="563"/>
      <c r="J3" s="563"/>
      <c r="K3" s="563"/>
    </row>
    <row r="4" spans="1:11" ht="17.45" customHeight="1">
      <c r="A4" s="73" t="s">
        <v>65</v>
      </c>
      <c r="B4" s="73" t="s">
        <v>66</v>
      </c>
      <c r="C4" s="73"/>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73" t="s">
        <v>70</v>
      </c>
      <c r="B6" s="73" t="s">
        <v>71</v>
      </c>
      <c r="C6" s="73"/>
      <c r="D6" s="564" t="s">
        <v>67</v>
      </c>
      <c r="E6" s="564"/>
      <c r="F6" s="564"/>
      <c r="G6" s="564"/>
      <c r="H6" s="564"/>
      <c r="I6" s="564"/>
      <c r="J6" s="564"/>
      <c r="K6" s="564"/>
    </row>
    <row r="7" spans="1:11" ht="18" customHeight="1">
      <c r="B7" s="4" t="s">
        <v>68</v>
      </c>
      <c r="D7" s="565" t="s">
        <v>72</v>
      </c>
      <c r="E7" s="565"/>
      <c r="F7" s="565"/>
      <c r="G7" s="565"/>
      <c r="H7" s="565"/>
      <c r="I7" s="565"/>
      <c r="J7" s="565"/>
      <c r="K7" s="565"/>
    </row>
    <row r="8" spans="1:11" s="73" customFormat="1" ht="36" customHeight="1">
      <c r="A8" s="73" t="s">
        <v>73</v>
      </c>
      <c r="B8" s="73" t="s">
        <v>137</v>
      </c>
      <c r="C8" s="73" t="s">
        <v>145</v>
      </c>
      <c r="D8" s="563" t="s">
        <v>136</v>
      </c>
      <c r="E8" s="563"/>
      <c r="F8" s="563"/>
      <c r="G8" s="563"/>
      <c r="H8" s="563"/>
      <c r="I8" s="563"/>
      <c r="J8" s="563"/>
      <c r="K8" s="563"/>
    </row>
    <row r="9" spans="1:11" s="4" customFormat="1" ht="18.75">
      <c r="A9" s="73"/>
      <c r="B9" s="4" t="s">
        <v>68</v>
      </c>
      <c r="C9" s="5" t="s">
        <v>77</v>
      </c>
    </row>
    <row r="10" spans="1:11" s="4" customFormat="1" ht="35.1" customHeight="1">
      <c r="A10" s="73" t="s">
        <v>78</v>
      </c>
      <c r="B10" s="73" t="s">
        <v>79</v>
      </c>
      <c r="C10" s="566" t="s">
        <v>379</v>
      </c>
      <c r="D10" s="566"/>
      <c r="E10" s="566"/>
      <c r="F10" s="566"/>
      <c r="G10" s="566"/>
      <c r="H10" s="566"/>
      <c r="I10" s="566"/>
      <c r="J10" s="566"/>
      <c r="K10" s="566"/>
    </row>
    <row r="11" spans="1:11" s="4" customFormat="1" ht="16.899999999999999" customHeight="1">
      <c r="A11" s="73"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88</v>
      </c>
      <c r="H14" s="7" t="s">
        <v>87</v>
      </c>
      <c r="I14" s="7" t="s">
        <v>89</v>
      </c>
      <c r="J14" s="7" t="s">
        <v>90</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70" t="s">
        <v>6</v>
      </c>
      <c r="B16" s="72" t="s">
        <v>142</v>
      </c>
      <c r="C16" s="11">
        <v>275.71300000000002</v>
      </c>
      <c r="D16" s="11"/>
      <c r="E16" s="11">
        <f>C16+D16</f>
        <v>275.71300000000002</v>
      </c>
      <c r="F16" s="11">
        <v>257.72300000000001</v>
      </c>
      <c r="G16" s="11"/>
      <c r="H16" s="11">
        <f>F16+G16</f>
        <v>257.72300000000001</v>
      </c>
      <c r="I16" s="11">
        <f>C16-F16</f>
        <v>17.990000000000009</v>
      </c>
      <c r="J16" s="11">
        <f>D16-G16</f>
        <v>0</v>
      </c>
      <c r="K16" s="11">
        <f>I16+J16</f>
        <v>17.990000000000009</v>
      </c>
    </row>
    <row r="17" spans="1:11" ht="33" customHeight="1">
      <c r="A17" s="568" t="s">
        <v>163</v>
      </c>
      <c r="B17" s="569"/>
      <c r="C17" s="569"/>
      <c r="D17" s="569"/>
      <c r="E17" s="569"/>
      <c r="F17" s="569"/>
      <c r="G17" s="569"/>
      <c r="H17" s="569"/>
      <c r="I17" s="569"/>
      <c r="J17" s="569"/>
      <c r="K17" s="569"/>
    </row>
    <row r="18" spans="1:11" ht="15.75">
      <c r="A18" s="69"/>
      <c r="B18" s="69" t="s">
        <v>7</v>
      </c>
      <c r="C18" s="69"/>
      <c r="D18" s="69"/>
      <c r="E18" s="69"/>
      <c r="F18" s="69"/>
      <c r="G18" s="69"/>
      <c r="H18" s="69"/>
      <c r="I18" s="69"/>
      <c r="J18" s="69"/>
      <c r="K18" s="69"/>
    </row>
    <row r="19" spans="1:11" ht="35.25" customHeight="1">
      <c r="A19" s="70">
        <v>1</v>
      </c>
      <c r="B19" s="71" t="s">
        <v>361</v>
      </c>
      <c r="C19" s="66">
        <v>70</v>
      </c>
      <c r="D19" s="66"/>
      <c r="E19" s="25">
        <f t="shared" ref="E19:E27" si="0">C19+D19</f>
        <v>70</v>
      </c>
      <c r="F19" s="66">
        <v>67.709999999999994</v>
      </c>
      <c r="G19" s="66"/>
      <c r="H19" s="25">
        <f t="shared" ref="H19:H27" si="1">F19+G19</f>
        <v>67.709999999999994</v>
      </c>
      <c r="I19" s="25">
        <f t="shared" ref="I19:J27" si="2">C19-F19</f>
        <v>2.2900000000000063</v>
      </c>
      <c r="J19" s="25">
        <f t="shared" si="2"/>
        <v>0</v>
      </c>
      <c r="K19" s="25">
        <f t="shared" ref="K19:K27" si="3">I19+J19</f>
        <v>2.2900000000000063</v>
      </c>
    </row>
    <row r="20" spans="1:11" ht="33" customHeight="1">
      <c r="A20" s="568" t="s">
        <v>163</v>
      </c>
      <c r="B20" s="569"/>
      <c r="C20" s="569"/>
      <c r="D20" s="569"/>
      <c r="E20" s="569"/>
      <c r="F20" s="569"/>
      <c r="G20" s="569"/>
      <c r="H20" s="569"/>
      <c r="I20" s="569"/>
      <c r="J20" s="569"/>
      <c r="K20" s="569"/>
    </row>
    <row r="21" spans="1:11" ht="47.85" customHeight="1">
      <c r="A21" s="70">
        <v>2</v>
      </c>
      <c r="B21" s="71" t="s">
        <v>219</v>
      </c>
      <c r="C21" s="66">
        <v>2</v>
      </c>
      <c r="D21" s="66"/>
      <c r="E21" s="25">
        <f t="shared" si="0"/>
        <v>2</v>
      </c>
      <c r="F21" s="66">
        <v>0.8</v>
      </c>
      <c r="G21" s="66"/>
      <c r="H21" s="25">
        <f t="shared" si="1"/>
        <v>0.8</v>
      </c>
      <c r="I21" s="25">
        <f t="shared" si="2"/>
        <v>1.2</v>
      </c>
      <c r="J21" s="25">
        <f t="shared" si="2"/>
        <v>0</v>
      </c>
      <c r="K21" s="25">
        <f t="shared" si="3"/>
        <v>1.2</v>
      </c>
    </row>
    <row r="22" spans="1:11" ht="33" customHeight="1">
      <c r="A22" s="568" t="s">
        <v>163</v>
      </c>
      <c r="B22" s="569"/>
      <c r="C22" s="569"/>
      <c r="D22" s="569"/>
      <c r="E22" s="569"/>
      <c r="F22" s="569"/>
      <c r="G22" s="569"/>
      <c r="H22" s="569"/>
      <c r="I22" s="569"/>
      <c r="J22" s="569"/>
      <c r="K22" s="569"/>
    </row>
    <row r="23" spans="1:11" ht="62.1" customHeight="1">
      <c r="A23" s="70">
        <v>3</v>
      </c>
      <c r="B23" s="71" t="s">
        <v>138</v>
      </c>
      <c r="C23" s="66">
        <v>94.701999999999998</v>
      </c>
      <c r="D23" s="66"/>
      <c r="E23" s="25">
        <f t="shared" si="0"/>
        <v>94.701999999999998</v>
      </c>
      <c r="F23" s="66">
        <v>89.712999999999994</v>
      </c>
      <c r="G23" s="66"/>
      <c r="H23" s="25">
        <f t="shared" si="1"/>
        <v>89.712999999999994</v>
      </c>
      <c r="I23" s="25">
        <f t="shared" si="2"/>
        <v>4.9890000000000043</v>
      </c>
      <c r="J23" s="25">
        <f t="shared" si="2"/>
        <v>0</v>
      </c>
      <c r="K23" s="25">
        <f t="shared" si="3"/>
        <v>4.9890000000000043</v>
      </c>
    </row>
    <row r="24" spans="1:11" ht="33" customHeight="1">
      <c r="A24" s="568" t="s">
        <v>163</v>
      </c>
      <c r="B24" s="569"/>
      <c r="C24" s="569"/>
      <c r="D24" s="569"/>
      <c r="E24" s="569"/>
      <c r="F24" s="569"/>
      <c r="G24" s="569"/>
      <c r="H24" s="569"/>
      <c r="I24" s="569"/>
      <c r="J24" s="569"/>
      <c r="K24" s="569"/>
    </row>
    <row r="25" spans="1:11" ht="75">
      <c r="A25" s="70">
        <v>4</v>
      </c>
      <c r="B25" s="71" t="s">
        <v>360</v>
      </c>
      <c r="C25" s="66">
        <v>72.906999999999996</v>
      </c>
      <c r="D25" s="66"/>
      <c r="E25" s="25">
        <f t="shared" si="0"/>
        <v>72.906999999999996</v>
      </c>
      <c r="F25" s="66">
        <v>63.399000000000001</v>
      </c>
      <c r="G25" s="66"/>
      <c r="H25" s="25">
        <f t="shared" si="1"/>
        <v>63.399000000000001</v>
      </c>
      <c r="I25" s="25">
        <f>C25-F25</f>
        <v>9.5079999999999956</v>
      </c>
      <c r="J25" s="25">
        <f>D25-G25</f>
        <v>0</v>
      </c>
      <c r="K25" s="25">
        <f t="shared" si="3"/>
        <v>9.5079999999999956</v>
      </c>
    </row>
    <row r="26" spans="1:11" ht="33" customHeight="1">
      <c r="A26" s="568" t="s">
        <v>163</v>
      </c>
      <c r="B26" s="569"/>
      <c r="C26" s="569"/>
      <c r="D26" s="569"/>
      <c r="E26" s="569"/>
      <c r="F26" s="569"/>
      <c r="G26" s="569"/>
      <c r="H26" s="569"/>
      <c r="I26" s="569"/>
      <c r="J26" s="569"/>
      <c r="K26" s="569"/>
    </row>
    <row r="27" spans="1:11" ht="49.5" customHeight="1">
      <c r="A27" s="70">
        <v>5</v>
      </c>
      <c r="B27" s="71" t="s">
        <v>140</v>
      </c>
      <c r="C27" s="66">
        <v>36.103999999999999</v>
      </c>
      <c r="D27" s="66"/>
      <c r="E27" s="25">
        <f t="shared" si="0"/>
        <v>36.103999999999999</v>
      </c>
      <c r="F27" s="66">
        <v>36.100999999999999</v>
      </c>
      <c r="G27" s="66"/>
      <c r="H27" s="25">
        <f t="shared" si="1"/>
        <v>36.100999999999999</v>
      </c>
      <c r="I27" s="25">
        <f t="shared" si="2"/>
        <v>3.0000000000001137E-3</v>
      </c>
      <c r="J27" s="25">
        <f t="shared" si="2"/>
        <v>0</v>
      </c>
      <c r="K27" s="25">
        <f t="shared" si="3"/>
        <v>3.0000000000001137E-3</v>
      </c>
    </row>
    <row r="28" spans="1:11" ht="33" customHeight="1">
      <c r="A28" s="568" t="s">
        <v>163</v>
      </c>
      <c r="B28" s="569"/>
      <c r="C28" s="569"/>
      <c r="D28" s="569"/>
      <c r="E28" s="569"/>
      <c r="F28" s="569"/>
      <c r="G28" s="569"/>
      <c r="H28" s="569"/>
      <c r="I28" s="569"/>
      <c r="J28" s="569"/>
      <c r="K28" s="569"/>
    </row>
    <row r="30" spans="1:11" ht="21.6" customHeight="1">
      <c r="A30" s="568" t="s">
        <v>103</v>
      </c>
      <c r="B30" s="569"/>
      <c r="C30" s="569"/>
      <c r="D30" s="569"/>
      <c r="E30" s="569"/>
      <c r="F30" s="569"/>
      <c r="G30" s="569"/>
      <c r="H30" s="569"/>
      <c r="I30" s="569"/>
      <c r="J30" s="569"/>
      <c r="K30" s="569"/>
    </row>
    <row r="32" spans="1:11" ht="36">
      <c r="A32" s="69" t="s">
        <v>8</v>
      </c>
      <c r="B32" s="69" t="s">
        <v>9</v>
      </c>
      <c r="C32" s="14" t="s">
        <v>100</v>
      </c>
      <c r="D32" s="14" t="s">
        <v>101</v>
      </c>
      <c r="E32" s="14" t="s">
        <v>102</v>
      </c>
    </row>
    <row r="33" spans="1:5" ht="15">
      <c r="A33" s="69" t="s">
        <v>6</v>
      </c>
      <c r="B33" s="69" t="s">
        <v>11</v>
      </c>
      <c r="C33" s="69" t="s">
        <v>12</v>
      </c>
      <c r="D33" s="69"/>
      <c r="E33" s="69" t="s">
        <v>12</v>
      </c>
    </row>
    <row r="34" spans="1:5" ht="15">
      <c r="A34" s="69"/>
      <c r="B34" s="69" t="s">
        <v>13</v>
      </c>
      <c r="C34" s="69"/>
      <c r="D34" s="69"/>
      <c r="E34" s="69"/>
    </row>
    <row r="35" spans="1:5" ht="15">
      <c r="A35" s="69" t="s">
        <v>14</v>
      </c>
      <c r="B35" s="69" t="s">
        <v>15</v>
      </c>
      <c r="C35" s="69" t="s">
        <v>12</v>
      </c>
      <c r="D35" s="69"/>
      <c r="E35" s="69" t="s">
        <v>12</v>
      </c>
    </row>
    <row r="36" spans="1:5" ht="15">
      <c r="A36" s="69" t="s">
        <v>16</v>
      </c>
      <c r="B36" s="69" t="s">
        <v>17</v>
      </c>
      <c r="C36" s="69" t="s">
        <v>12</v>
      </c>
      <c r="D36" s="69"/>
      <c r="E36" s="69" t="s">
        <v>12</v>
      </c>
    </row>
    <row r="37" spans="1:5">
      <c r="A37" s="551" t="s">
        <v>18</v>
      </c>
      <c r="B37" s="551"/>
      <c r="C37" s="551"/>
      <c r="D37" s="551"/>
      <c r="E37" s="551"/>
    </row>
    <row r="38" spans="1:5" ht="15">
      <c r="A38" s="69" t="s">
        <v>19</v>
      </c>
      <c r="B38" s="69" t="s">
        <v>20</v>
      </c>
      <c r="C38" s="11">
        <f>SUM(C40:C43)</f>
        <v>0</v>
      </c>
      <c r="D38" s="11">
        <f>SUM(D40:D43)</f>
        <v>0</v>
      </c>
      <c r="E38" s="11">
        <f>SUM(E40:E43)</f>
        <v>0</v>
      </c>
    </row>
    <row r="39" spans="1:5" ht="15">
      <c r="A39" s="69"/>
      <c r="B39" s="69" t="s">
        <v>13</v>
      </c>
      <c r="C39" s="11"/>
      <c r="D39" s="11"/>
      <c r="E39" s="11"/>
    </row>
    <row r="40" spans="1:5" ht="15">
      <c r="A40" s="69" t="s">
        <v>21</v>
      </c>
      <c r="B40" s="69" t="s">
        <v>15</v>
      </c>
      <c r="C40" s="11"/>
      <c r="D40" s="11"/>
      <c r="E40" s="11">
        <f>C40-D40</f>
        <v>0</v>
      </c>
    </row>
    <row r="41" spans="1:5" ht="15">
      <c r="A41" s="69" t="s">
        <v>22</v>
      </c>
      <c r="B41" s="69" t="s">
        <v>23</v>
      </c>
      <c r="C41" s="11"/>
      <c r="D41" s="11"/>
      <c r="E41" s="11">
        <f>C41-D41</f>
        <v>0</v>
      </c>
    </row>
    <row r="42" spans="1:5" ht="15">
      <c r="A42" s="69" t="s">
        <v>24</v>
      </c>
      <c r="B42" s="69" t="s">
        <v>25</v>
      </c>
      <c r="C42" s="11"/>
      <c r="D42" s="11"/>
      <c r="E42" s="11">
        <f>C42-D42</f>
        <v>0</v>
      </c>
    </row>
    <row r="43" spans="1:5" ht="15">
      <c r="A43" s="69" t="s">
        <v>26</v>
      </c>
      <c r="B43" s="69" t="s">
        <v>27</v>
      </c>
      <c r="C43" s="11"/>
      <c r="D43" s="11"/>
      <c r="E43" s="11">
        <f>C43-D43</f>
        <v>0</v>
      </c>
    </row>
    <row r="44" spans="1:5">
      <c r="A44" s="551" t="s">
        <v>28</v>
      </c>
      <c r="B44" s="551"/>
      <c r="C44" s="551"/>
      <c r="D44" s="551"/>
      <c r="E44" s="551"/>
    </row>
    <row r="45" spans="1:5" ht="15">
      <c r="A45" s="69" t="s">
        <v>29</v>
      </c>
      <c r="B45" s="69" t="s">
        <v>30</v>
      </c>
      <c r="C45" s="69" t="s">
        <v>12</v>
      </c>
      <c r="D45" s="69"/>
      <c r="E45" s="69"/>
    </row>
    <row r="46" spans="1:5" ht="15">
      <c r="A46" s="69"/>
      <c r="B46" s="69" t="s">
        <v>13</v>
      </c>
      <c r="C46" s="69"/>
      <c r="D46" s="69"/>
      <c r="E46" s="69"/>
    </row>
    <row r="47" spans="1:5" ht="15">
      <c r="A47" s="69" t="s">
        <v>31</v>
      </c>
      <c r="B47" s="69" t="s">
        <v>15</v>
      </c>
      <c r="C47" s="69" t="s">
        <v>12</v>
      </c>
      <c r="D47" s="69"/>
      <c r="E47" s="69"/>
    </row>
    <row r="48" spans="1:5" ht="15">
      <c r="A48" s="69" t="s">
        <v>32</v>
      </c>
      <c r="B48" s="69" t="s">
        <v>27</v>
      </c>
      <c r="C48" s="69" t="s">
        <v>12</v>
      </c>
      <c r="D48" s="69"/>
      <c r="E48" s="69"/>
    </row>
    <row r="50" spans="1:11" ht="16.149999999999999" customHeight="1">
      <c r="A50" s="568" t="s">
        <v>104</v>
      </c>
      <c r="B50" s="569"/>
      <c r="C50" s="569"/>
      <c r="D50" s="569"/>
      <c r="E50" s="569"/>
      <c r="F50" s="569"/>
      <c r="G50" s="569"/>
      <c r="H50" s="569"/>
      <c r="I50" s="569"/>
      <c r="J50" s="569"/>
      <c r="K50" s="569"/>
    </row>
    <row r="52" spans="1:11">
      <c r="A52" s="551" t="s">
        <v>8</v>
      </c>
      <c r="B52" s="551" t="s">
        <v>9</v>
      </c>
      <c r="C52" s="551" t="s">
        <v>33</v>
      </c>
      <c r="D52" s="551"/>
      <c r="E52" s="551"/>
      <c r="F52" s="551" t="s">
        <v>34</v>
      </c>
      <c r="G52" s="551"/>
      <c r="H52" s="551"/>
      <c r="I52" s="551" t="s">
        <v>10</v>
      </c>
      <c r="J52" s="551"/>
      <c r="K52" s="551"/>
    </row>
    <row r="53" spans="1:11" ht="22.5">
      <c r="A53" s="551"/>
      <c r="B53" s="551"/>
      <c r="C53" s="7" t="s">
        <v>203</v>
      </c>
      <c r="D53" s="7" t="s">
        <v>141</v>
      </c>
      <c r="E53" s="7" t="s">
        <v>87</v>
      </c>
      <c r="F53" s="7" t="s">
        <v>203</v>
      </c>
      <c r="G53" s="7" t="s">
        <v>141</v>
      </c>
      <c r="H53" s="7" t="s">
        <v>87</v>
      </c>
      <c r="I53" s="7" t="s">
        <v>203</v>
      </c>
      <c r="J53" s="7" t="s">
        <v>141</v>
      </c>
      <c r="K53" s="7" t="s">
        <v>87</v>
      </c>
    </row>
    <row r="54" spans="1:11" s="16" customFormat="1" ht="14.25">
      <c r="A54" s="67" t="s">
        <v>105</v>
      </c>
      <c r="B54" s="67" t="s">
        <v>106</v>
      </c>
      <c r="C54" s="549"/>
      <c r="D54" s="549"/>
      <c r="E54" s="549"/>
      <c r="F54" s="549"/>
      <c r="G54" s="549"/>
      <c r="H54" s="549"/>
      <c r="I54" s="549"/>
      <c r="J54" s="549"/>
      <c r="K54" s="549"/>
    </row>
    <row r="55" spans="1:11" ht="29.25" customHeight="1">
      <c r="A55" s="69"/>
      <c r="B55" s="69" t="s">
        <v>363</v>
      </c>
      <c r="C55" s="11">
        <v>72907</v>
      </c>
      <c r="D55" s="11"/>
      <c r="E55" s="11">
        <f>C55+D55</f>
        <v>72907</v>
      </c>
      <c r="F55" s="11">
        <v>63399.29</v>
      </c>
      <c r="G55" s="11"/>
      <c r="H55" s="11">
        <f>F55+G55</f>
        <v>63399.29</v>
      </c>
      <c r="I55" s="11">
        <f t="shared" ref="I55:I59" si="4">F55-C55</f>
        <v>-9507.7099999999991</v>
      </c>
      <c r="J55" s="11">
        <f t="shared" ref="J55:J59" si="5">G55-D55</f>
        <v>0</v>
      </c>
      <c r="K55" s="11">
        <f>I55+J55</f>
        <v>-9507.7099999999991</v>
      </c>
    </row>
    <row r="56" spans="1:11" ht="25.5">
      <c r="A56" s="69"/>
      <c r="B56" s="26" t="s">
        <v>364</v>
      </c>
      <c r="C56" s="11">
        <v>36104</v>
      </c>
      <c r="D56" s="11"/>
      <c r="E56" s="11">
        <f>C56+D56</f>
        <v>36104</v>
      </c>
      <c r="F56" s="11">
        <v>36100.99</v>
      </c>
      <c r="G56" s="11"/>
      <c r="H56" s="11">
        <f>F56+G56</f>
        <v>36100.99</v>
      </c>
      <c r="I56" s="11">
        <f t="shared" si="4"/>
        <v>-3.0100000000020373</v>
      </c>
      <c r="J56" s="11">
        <f t="shared" si="5"/>
        <v>0</v>
      </c>
      <c r="K56" s="11">
        <f>I56+J56</f>
        <v>-3.0100000000020373</v>
      </c>
    </row>
    <row r="57" spans="1:11" ht="25.5">
      <c r="A57" s="69"/>
      <c r="B57" s="26" t="s">
        <v>365</v>
      </c>
      <c r="C57" s="11">
        <v>70000</v>
      </c>
      <c r="D57" s="11"/>
      <c r="E57" s="11">
        <f>C57+D57</f>
        <v>70000</v>
      </c>
      <c r="F57" s="11">
        <v>67710</v>
      </c>
      <c r="G57" s="11"/>
      <c r="H57" s="11">
        <f>F57+G57</f>
        <v>67710</v>
      </c>
      <c r="I57" s="11">
        <f t="shared" si="4"/>
        <v>-2290</v>
      </c>
      <c r="J57" s="11">
        <f t="shared" si="5"/>
        <v>0</v>
      </c>
      <c r="K57" s="11">
        <f>I57+J57</f>
        <v>-2290</v>
      </c>
    </row>
    <row r="58" spans="1:11" ht="38.25">
      <c r="A58" s="69"/>
      <c r="B58" s="26" t="s">
        <v>366</v>
      </c>
      <c r="C58" s="11">
        <v>2000</v>
      </c>
      <c r="D58" s="11"/>
      <c r="E58" s="11">
        <f>C58+D58</f>
        <v>2000</v>
      </c>
      <c r="F58" s="11">
        <v>800</v>
      </c>
      <c r="G58" s="11"/>
      <c r="H58" s="11">
        <f>F58+G58</f>
        <v>800</v>
      </c>
      <c r="I58" s="11">
        <f t="shared" si="4"/>
        <v>-1200</v>
      </c>
      <c r="J58" s="11">
        <f t="shared" si="5"/>
        <v>0</v>
      </c>
      <c r="K58" s="11">
        <f>I58+J58</f>
        <v>-1200</v>
      </c>
    </row>
    <row r="59" spans="1:11" ht="32.25" customHeight="1">
      <c r="A59" s="69"/>
      <c r="B59" s="26" t="s">
        <v>367</v>
      </c>
      <c r="C59" s="11">
        <v>94702</v>
      </c>
      <c r="D59" s="11"/>
      <c r="E59" s="11">
        <f>C59+D59</f>
        <v>94702</v>
      </c>
      <c r="F59" s="11">
        <v>89713.1</v>
      </c>
      <c r="G59" s="11"/>
      <c r="H59" s="11">
        <f>F59+G59</f>
        <v>89713.1</v>
      </c>
      <c r="I59" s="11">
        <f t="shared" si="4"/>
        <v>-4988.8999999999942</v>
      </c>
      <c r="J59" s="11">
        <f t="shared" si="5"/>
        <v>0</v>
      </c>
      <c r="K59" s="11">
        <f>I59+J59</f>
        <v>-4988.8999999999942</v>
      </c>
    </row>
    <row r="60" spans="1:11" ht="29.25" customHeight="1">
      <c r="A60" s="579" t="s">
        <v>380</v>
      </c>
      <c r="B60" s="551"/>
      <c r="C60" s="551"/>
      <c r="D60" s="551"/>
      <c r="E60" s="551"/>
      <c r="F60" s="551"/>
      <c r="G60" s="551"/>
      <c r="H60" s="551"/>
      <c r="I60" s="551"/>
      <c r="J60" s="551"/>
      <c r="K60" s="551"/>
    </row>
    <row r="61" spans="1:11" s="16" customFormat="1" ht="14.25">
      <c r="A61" s="67" t="s">
        <v>107</v>
      </c>
      <c r="B61" s="67" t="s">
        <v>108</v>
      </c>
      <c r="C61" s="549"/>
      <c r="D61" s="549"/>
      <c r="E61" s="549"/>
      <c r="F61" s="549"/>
      <c r="G61" s="549"/>
      <c r="H61" s="549"/>
      <c r="I61" s="549"/>
      <c r="J61" s="549"/>
      <c r="K61" s="549"/>
    </row>
    <row r="62" spans="1:11" ht="19.5" customHeight="1">
      <c r="A62" s="69"/>
      <c r="B62" s="69" t="s">
        <v>362</v>
      </c>
      <c r="C62" s="11">
        <v>31</v>
      </c>
      <c r="D62" s="11"/>
      <c r="E62" s="11">
        <f>C62+D62</f>
        <v>31</v>
      </c>
      <c r="F62" s="11">
        <v>31</v>
      </c>
      <c r="G62" s="11"/>
      <c r="H62" s="11">
        <f>F62+G62</f>
        <v>31</v>
      </c>
      <c r="I62" s="11">
        <f t="shared" ref="I62:J66" si="6">F62-C62</f>
        <v>0</v>
      </c>
      <c r="J62" s="11">
        <f t="shared" si="6"/>
        <v>0</v>
      </c>
      <c r="K62" s="11">
        <f>I62+J62</f>
        <v>0</v>
      </c>
    </row>
    <row r="63" spans="1:11" ht="25.5">
      <c r="A63" s="69"/>
      <c r="B63" s="26" t="s">
        <v>223</v>
      </c>
      <c r="C63" s="11">
        <v>3</v>
      </c>
      <c r="D63" s="11"/>
      <c r="E63" s="11">
        <f>C63+D63</f>
        <v>3</v>
      </c>
      <c r="F63" s="11">
        <v>3</v>
      </c>
      <c r="G63" s="11"/>
      <c r="H63" s="11">
        <f>F63+G63</f>
        <v>3</v>
      </c>
      <c r="I63" s="11">
        <f t="shared" si="6"/>
        <v>0</v>
      </c>
      <c r="J63" s="11">
        <f t="shared" si="6"/>
        <v>0</v>
      </c>
      <c r="K63" s="11">
        <f>I63+J63</f>
        <v>0</v>
      </c>
    </row>
    <row r="64" spans="1:11">
      <c r="A64" s="69"/>
      <c r="B64" s="26" t="s">
        <v>369</v>
      </c>
      <c r="C64" s="11">
        <v>4</v>
      </c>
      <c r="D64" s="11"/>
      <c r="E64" s="11">
        <f>C64+D64</f>
        <v>4</v>
      </c>
      <c r="F64" s="11">
        <v>4</v>
      </c>
      <c r="G64" s="11"/>
      <c r="H64" s="11">
        <f>F64+G64</f>
        <v>4</v>
      </c>
      <c r="I64" s="11">
        <f t="shared" si="6"/>
        <v>0</v>
      </c>
      <c r="J64" s="11">
        <f t="shared" si="6"/>
        <v>0</v>
      </c>
      <c r="K64" s="11">
        <f>I64+J64</f>
        <v>0</v>
      </c>
    </row>
    <row r="65" spans="1:11" ht="38.25">
      <c r="A65" s="69"/>
      <c r="B65" s="26" t="s">
        <v>368</v>
      </c>
      <c r="C65" s="11">
        <v>1</v>
      </c>
      <c r="D65" s="11"/>
      <c r="E65" s="11">
        <f>C65+D65</f>
        <v>1</v>
      </c>
      <c r="F65" s="11">
        <v>1</v>
      </c>
      <c r="G65" s="11"/>
      <c r="H65" s="11">
        <f>F65+G65</f>
        <v>1</v>
      </c>
      <c r="I65" s="11">
        <f t="shared" si="6"/>
        <v>0</v>
      </c>
      <c r="J65" s="11">
        <f t="shared" si="6"/>
        <v>0</v>
      </c>
      <c r="K65" s="11">
        <f>I65+J65</f>
        <v>0</v>
      </c>
    </row>
    <row r="66" spans="1:11" ht="34.5" customHeight="1">
      <c r="A66" s="69"/>
      <c r="B66" s="26" t="s">
        <v>370</v>
      </c>
      <c r="C66" s="11">
        <v>30</v>
      </c>
      <c r="D66" s="11"/>
      <c r="E66" s="11">
        <f>C66+D66</f>
        <v>30</v>
      </c>
      <c r="F66" s="11">
        <v>30</v>
      </c>
      <c r="G66" s="11"/>
      <c r="H66" s="11">
        <f>F66+G66</f>
        <v>30</v>
      </c>
      <c r="I66" s="11">
        <f t="shared" si="6"/>
        <v>0</v>
      </c>
      <c r="J66" s="11">
        <f t="shared" si="6"/>
        <v>0</v>
      </c>
      <c r="K66" s="11">
        <f>I66+J66</f>
        <v>0</v>
      </c>
    </row>
    <row r="67" spans="1:11" ht="22.15" customHeight="1">
      <c r="A67" s="550" t="s">
        <v>181</v>
      </c>
      <c r="B67" s="549"/>
      <c r="C67" s="549"/>
      <c r="D67" s="549"/>
      <c r="E67" s="549"/>
      <c r="F67" s="549"/>
      <c r="G67" s="549"/>
      <c r="H67" s="549"/>
      <c r="I67" s="549"/>
      <c r="J67" s="549"/>
      <c r="K67" s="549"/>
    </row>
    <row r="68" spans="1:11" s="16" customFormat="1" ht="14.25">
      <c r="A68" s="67" t="s">
        <v>109</v>
      </c>
      <c r="B68" s="67" t="s">
        <v>110</v>
      </c>
      <c r="C68" s="549"/>
      <c r="D68" s="549"/>
      <c r="E68" s="549"/>
      <c r="F68" s="549"/>
      <c r="G68" s="549"/>
      <c r="H68" s="549"/>
      <c r="I68" s="549"/>
      <c r="J68" s="549"/>
      <c r="K68" s="549"/>
    </row>
    <row r="69" spans="1:11" ht="25.5">
      <c r="A69" s="69"/>
      <c r="B69" s="26" t="s">
        <v>371</v>
      </c>
      <c r="C69" s="11">
        <v>2351.84</v>
      </c>
      <c r="D69" s="11"/>
      <c r="E69" s="11">
        <f t="shared" ref="E69:E73" si="7">C69+D69</f>
        <v>2351.84</v>
      </c>
      <c r="F69" s="11">
        <v>2045.14</v>
      </c>
      <c r="G69" s="11"/>
      <c r="H69" s="11">
        <f t="shared" ref="H69:H73" si="8">F69+G69</f>
        <v>2045.14</v>
      </c>
      <c r="I69" s="11">
        <f t="shared" ref="I69:J73" si="9">F69-C69</f>
        <v>-306.70000000000005</v>
      </c>
      <c r="J69" s="11">
        <f t="shared" si="9"/>
        <v>0</v>
      </c>
      <c r="K69" s="11">
        <f t="shared" ref="K69:K73" si="10">I69+J69</f>
        <v>-306.70000000000005</v>
      </c>
    </row>
    <row r="70" spans="1:11" ht="38.25">
      <c r="A70" s="69"/>
      <c r="B70" s="26" t="s">
        <v>232</v>
      </c>
      <c r="C70" s="11">
        <v>12034.67</v>
      </c>
      <c r="D70" s="11"/>
      <c r="E70" s="11">
        <f t="shared" si="7"/>
        <v>12034.67</v>
      </c>
      <c r="F70" s="11">
        <v>12033.66</v>
      </c>
      <c r="G70" s="11"/>
      <c r="H70" s="11">
        <f t="shared" si="8"/>
        <v>12033.66</v>
      </c>
      <c r="I70" s="11">
        <f t="shared" si="9"/>
        <v>-1.0100000000002183</v>
      </c>
      <c r="J70" s="11">
        <f t="shared" si="9"/>
        <v>0</v>
      </c>
      <c r="K70" s="11">
        <f t="shared" si="10"/>
        <v>-1.0100000000002183</v>
      </c>
    </row>
    <row r="71" spans="1:11" ht="38.25">
      <c r="A71" s="69"/>
      <c r="B71" s="26" t="s">
        <v>372</v>
      </c>
      <c r="C71" s="11">
        <v>17500</v>
      </c>
      <c r="D71" s="11"/>
      <c r="E71" s="11">
        <f t="shared" si="7"/>
        <v>17500</v>
      </c>
      <c r="F71" s="11">
        <v>16927.5</v>
      </c>
      <c r="G71" s="11"/>
      <c r="H71" s="11">
        <f t="shared" si="8"/>
        <v>16927.5</v>
      </c>
      <c r="I71" s="11">
        <f t="shared" si="9"/>
        <v>-572.5</v>
      </c>
      <c r="J71" s="11">
        <f t="shared" si="9"/>
        <v>0</v>
      </c>
      <c r="K71" s="11">
        <f t="shared" si="10"/>
        <v>-572.5</v>
      </c>
    </row>
    <row r="72" spans="1:11" ht="56.25" customHeight="1">
      <c r="A72" s="69"/>
      <c r="B72" s="26" t="s">
        <v>233</v>
      </c>
      <c r="C72" s="11">
        <v>2000</v>
      </c>
      <c r="D72" s="11"/>
      <c r="E72" s="11">
        <f t="shared" si="7"/>
        <v>2000</v>
      </c>
      <c r="F72" s="11">
        <v>800</v>
      </c>
      <c r="G72" s="11"/>
      <c r="H72" s="11">
        <f t="shared" si="8"/>
        <v>800</v>
      </c>
      <c r="I72" s="11">
        <f t="shared" si="9"/>
        <v>-1200</v>
      </c>
      <c r="J72" s="11">
        <f t="shared" si="9"/>
        <v>0</v>
      </c>
      <c r="K72" s="11">
        <f t="shared" si="10"/>
        <v>-1200</v>
      </c>
    </row>
    <row r="73" spans="1:11" ht="38.25">
      <c r="A73" s="69"/>
      <c r="B73" s="26" t="s">
        <v>373</v>
      </c>
      <c r="C73" s="11">
        <v>3156.73</v>
      </c>
      <c r="D73" s="11"/>
      <c r="E73" s="11">
        <f t="shared" si="7"/>
        <v>3156.73</v>
      </c>
      <c r="F73" s="11">
        <v>2990.44</v>
      </c>
      <c r="G73" s="11"/>
      <c r="H73" s="11">
        <f t="shared" si="8"/>
        <v>2990.44</v>
      </c>
      <c r="I73" s="11">
        <f t="shared" si="9"/>
        <v>-166.28999999999996</v>
      </c>
      <c r="J73" s="11">
        <f t="shared" si="9"/>
        <v>0</v>
      </c>
      <c r="K73" s="11">
        <f t="shared" si="10"/>
        <v>-166.28999999999996</v>
      </c>
    </row>
    <row r="74" spans="1:11" ht="33" customHeight="1">
      <c r="A74" s="579" t="s">
        <v>381</v>
      </c>
      <c r="B74" s="551"/>
      <c r="C74" s="551"/>
      <c r="D74" s="551"/>
      <c r="E74" s="551"/>
      <c r="F74" s="551"/>
      <c r="G74" s="551"/>
      <c r="H74" s="551"/>
      <c r="I74" s="551"/>
      <c r="J74" s="551"/>
      <c r="K74" s="551"/>
    </row>
    <row r="75" spans="1:11" s="16" customFormat="1" ht="14.25">
      <c r="A75" s="67">
        <v>4</v>
      </c>
      <c r="B75" s="68" t="s">
        <v>166</v>
      </c>
      <c r="C75" s="549"/>
      <c r="D75" s="549"/>
      <c r="E75" s="549"/>
      <c r="F75" s="549"/>
      <c r="G75" s="549"/>
      <c r="H75" s="549"/>
      <c r="I75" s="549"/>
      <c r="J75" s="549"/>
      <c r="K75" s="549"/>
    </row>
    <row r="76" spans="1:11" ht="25.5">
      <c r="A76" s="69"/>
      <c r="B76" s="26" t="s">
        <v>374</v>
      </c>
      <c r="C76" s="11">
        <v>86.96</v>
      </c>
      <c r="D76" s="11"/>
      <c r="E76" s="11">
        <f>C76+D76</f>
        <v>86.96</v>
      </c>
      <c r="F76" s="11">
        <v>86.96</v>
      </c>
      <c r="G76" s="11"/>
      <c r="H76" s="11">
        <f>F76+G76</f>
        <v>86.96</v>
      </c>
      <c r="I76" s="11">
        <f t="shared" ref="I76:J80" si="11">F76-C76</f>
        <v>0</v>
      </c>
      <c r="J76" s="11">
        <f t="shared" si="11"/>
        <v>0</v>
      </c>
      <c r="K76" s="11">
        <f>I76+J76</f>
        <v>0</v>
      </c>
    </row>
    <row r="77" spans="1:11" ht="25.5">
      <c r="A77" s="69"/>
      <c r="B77" s="26" t="s">
        <v>375</v>
      </c>
      <c r="C77" s="11">
        <v>99.99</v>
      </c>
      <c r="D77" s="11"/>
      <c r="E77" s="11">
        <f>C77+D77</f>
        <v>99.99</v>
      </c>
      <c r="F77" s="11">
        <v>99.99</v>
      </c>
      <c r="G77" s="11"/>
      <c r="H77" s="11">
        <f>F77+G77</f>
        <v>99.99</v>
      </c>
      <c r="I77" s="11">
        <f t="shared" si="11"/>
        <v>0</v>
      </c>
      <c r="J77" s="11">
        <f t="shared" si="11"/>
        <v>0</v>
      </c>
      <c r="K77" s="11">
        <f>I77+J77</f>
        <v>0</v>
      </c>
    </row>
    <row r="78" spans="1:11" ht="25.5">
      <c r="A78" s="69"/>
      <c r="B78" s="26" t="s">
        <v>376</v>
      </c>
      <c r="C78" s="11">
        <v>96.73</v>
      </c>
      <c r="D78" s="11"/>
      <c r="E78" s="11">
        <f>C78+D78</f>
        <v>96.73</v>
      </c>
      <c r="F78" s="11">
        <v>96.73</v>
      </c>
      <c r="G78" s="11"/>
      <c r="H78" s="11">
        <f>F78+G78</f>
        <v>96.73</v>
      </c>
      <c r="I78" s="11">
        <f t="shared" si="11"/>
        <v>0</v>
      </c>
      <c r="J78" s="11">
        <f t="shared" si="11"/>
        <v>0</v>
      </c>
      <c r="K78" s="11">
        <f>I78+J78</f>
        <v>0</v>
      </c>
    </row>
    <row r="79" spans="1:11" ht="40.5" customHeight="1">
      <c r="A79" s="69"/>
      <c r="B79" s="26" t="s">
        <v>378</v>
      </c>
      <c r="C79" s="11">
        <v>40</v>
      </c>
      <c r="D79" s="11"/>
      <c r="E79" s="11">
        <f>C79+D79</f>
        <v>40</v>
      </c>
      <c r="F79" s="11">
        <v>40</v>
      </c>
      <c r="G79" s="11"/>
      <c r="H79" s="11">
        <f>F79+G79</f>
        <v>40</v>
      </c>
      <c r="I79" s="11">
        <f t="shared" si="11"/>
        <v>0</v>
      </c>
      <c r="J79" s="11">
        <f t="shared" si="11"/>
        <v>0</v>
      </c>
      <c r="K79" s="11">
        <f>I79+J79</f>
        <v>0</v>
      </c>
    </row>
    <row r="80" spans="1:11" ht="25.5">
      <c r="A80" s="69"/>
      <c r="B80" s="26" t="s">
        <v>377</v>
      </c>
      <c r="C80" s="11">
        <v>94.73</v>
      </c>
      <c r="D80" s="11"/>
      <c r="E80" s="11">
        <f>C80+D80</f>
        <v>94.73</v>
      </c>
      <c r="F80" s="11">
        <v>94.73</v>
      </c>
      <c r="G80" s="11"/>
      <c r="H80" s="11">
        <f>F80+G80</f>
        <v>94.73</v>
      </c>
      <c r="I80" s="11">
        <f t="shared" si="11"/>
        <v>0</v>
      </c>
      <c r="J80" s="11">
        <f t="shared" si="11"/>
        <v>0</v>
      </c>
      <c r="K80" s="11">
        <f>I80+J80</f>
        <v>0</v>
      </c>
    </row>
    <row r="81" spans="1:11" ht="33" customHeight="1">
      <c r="A81" s="580" t="s">
        <v>118</v>
      </c>
      <c r="B81" s="581"/>
      <c r="C81" s="581"/>
      <c r="D81" s="581"/>
      <c r="E81" s="581"/>
      <c r="F81" s="581"/>
      <c r="G81" s="581"/>
      <c r="H81" s="581"/>
      <c r="I81" s="581"/>
      <c r="J81" s="581"/>
      <c r="K81" s="581"/>
    </row>
    <row r="82" spans="1:11" ht="17.45" customHeight="1">
      <c r="A82" s="578" t="s">
        <v>237</v>
      </c>
      <c r="B82" s="578"/>
      <c r="C82" s="578"/>
      <c r="D82" s="578"/>
      <c r="E82" s="578"/>
      <c r="F82" s="578"/>
      <c r="G82" s="578"/>
      <c r="H82" s="578"/>
      <c r="I82" s="578"/>
      <c r="J82" s="578"/>
      <c r="K82" s="578"/>
    </row>
    <row r="83" spans="1:11" ht="13.15" customHeight="1">
      <c r="A83" s="553" t="s">
        <v>119</v>
      </c>
      <c r="B83" s="553"/>
      <c r="C83" s="553"/>
      <c r="D83" s="553"/>
      <c r="E83" s="553"/>
      <c r="F83" s="553"/>
      <c r="G83" s="553"/>
      <c r="H83" s="553"/>
      <c r="I83" s="553"/>
      <c r="J83" s="553"/>
      <c r="K83" s="553"/>
    </row>
    <row r="84" spans="1:11">
      <c r="A84" s="578" t="s">
        <v>120</v>
      </c>
      <c r="B84" s="578"/>
      <c r="C84" s="578"/>
      <c r="D84" s="578"/>
      <c r="E84" s="578"/>
      <c r="F84" s="578"/>
      <c r="G84" s="578"/>
      <c r="H84" s="578"/>
      <c r="I84" s="578"/>
      <c r="J84" s="578"/>
      <c r="K84" s="578"/>
    </row>
    <row r="85" spans="1:11" ht="17.45" customHeight="1">
      <c r="A85" s="570" t="s">
        <v>39</v>
      </c>
      <c r="B85" s="570"/>
      <c r="C85" s="570"/>
      <c r="D85" s="570"/>
      <c r="E85" s="570"/>
      <c r="F85" s="570"/>
      <c r="G85" s="570"/>
      <c r="H85" s="570"/>
      <c r="I85" s="570"/>
      <c r="J85" s="570"/>
      <c r="K85" s="570"/>
    </row>
    <row r="86" spans="1:11" ht="28.35" customHeight="1">
      <c r="A86" s="551" t="s">
        <v>8</v>
      </c>
      <c r="B86" s="551" t="s">
        <v>9</v>
      </c>
      <c r="C86" s="571" t="s">
        <v>40</v>
      </c>
      <c r="D86" s="571"/>
      <c r="E86" s="571"/>
      <c r="F86" s="571" t="s">
        <v>41</v>
      </c>
      <c r="G86" s="571"/>
      <c r="H86" s="571"/>
      <c r="I86" s="572" t="s">
        <v>121</v>
      </c>
      <c r="J86" s="571"/>
      <c r="K86" s="571"/>
    </row>
    <row r="87" spans="1:11" s="8" customFormat="1" ht="20.45" customHeight="1">
      <c r="A87" s="551"/>
      <c r="B87" s="551"/>
      <c r="C87" s="7" t="s">
        <v>85</v>
      </c>
      <c r="D87" s="7" t="s">
        <v>86</v>
      </c>
      <c r="E87" s="7" t="s">
        <v>87</v>
      </c>
      <c r="F87" s="7" t="s">
        <v>85</v>
      </c>
      <c r="G87" s="7" t="s">
        <v>86</v>
      </c>
      <c r="H87" s="7" t="s">
        <v>87</v>
      </c>
      <c r="I87" s="7" t="s">
        <v>85</v>
      </c>
      <c r="J87" s="7" t="s">
        <v>86</v>
      </c>
      <c r="K87" s="7" t="s">
        <v>87</v>
      </c>
    </row>
    <row r="88" spans="1:11" ht="15">
      <c r="A88" s="69"/>
      <c r="B88" s="69" t="s">
        <v>42</v>
      </c>
      <c r="C88" s="11">
        <v>2148.009</v>
      </c>
      <c r="D88" s="11"/>
      <c r="E88" s="11">
        <f>C88+D88</f>
        <v>2148.009</v>
      </c>
      <c r="F88" s="11">
        <f>F16</f>
        <v>257.72300000000001</v>
      </c>
      <c r="G88" s="11">
        <f>G16</f>
        <v>0</v>
      </c>
      <c r="H88" s="11">
        <f>F88+G88</f>
        <v>257.72300000000001</v>
      </c>
      <c r="I88" s="18">
        <f>F88/C88*100</f>
        <v>11.998227195509889</v>
      </c>
      <c r="J88" s="18"/>
      <c r="K88" s="18">
        <f>H88/E88*100</f>
        <v>11.998227195509889</v>
      </c>
    </row>
    <row r="89" spans="1:11" ht="28.9" customHeight="1">
      <c r="A89" s="574" t="s">
        <v>122</v>
      </c>
      <c r="B89" s="574"/>
      <c r="C89" s="574"/>
      <c r="D89" s="574"/>
      <c r="E89" s="574"/>
      <c r="F89" s="574"/>
      <c r="G89" s="574"/>
      <c r="H89" s="574"/>
      <c r="I89" s="574"/>
      <c r="J89" s="574"/>
      <c r="K89" s="574"/>
    </row>
    <row r="90" spans="1:11" ht="32.25" customHeight="1">
      <c r="A90" s="582" t="s">
        <v>393</v>
      </c>
      <c r="B90" s="582"/>
      <c r="C90" s="582"/>
      <c r="D90" s="582"/>
      <c r="E90" s="582"/>
      <c r="F90" s="582"/>
      <c r="G90" s="582"/>
      <c r="H90" s="582"/>
      <c r="I90" s="582"/>
      <c r="J90" s="582"/>
      <c r="K90" s="582"/>
    </row>
    <row r="91" spans="1:11" ht="15">
      <c r="A91" s="69"/>
      <c r="B91" s="69" t="s">
        <v>13</v>
      </c>
      <c r="C91" s="69"/>
      <c r="D91" s="69"/>
      <c r="E91" s="69"/>
      <c r="F91" s="19"/>
      <c r="G91" s="19"/>
      <c r="H91" s="19"/>
      <c r="I91" s="19"/>
      <c r="J91" s="19"/>
      <c r="K91" s="19"/>
    </row>
    <row r="92" spans="1:11" ht="101.25" customHeight="1">
      <c r="A92" s="69"/>
      <c r="B92" s="71" t="s">
        <v>382</v>
      </c>
      <c r="C92" s="55">
        <v>80.882000000000005</v>
      </c>
      <c r="D92" s="56"/>
      <c r="E92" s="57">
        <f t="shared" ref="E92:E99" si="12">C92+D92</f>
        <v>80.882000000000005</v>
      </c>
      <c r="F92" s="55">
        <v>63.399000000000001</v>
      </c>
      <c r="G92" s="55"/>
      <c r="H92" s="57">
        <f t="shared" ref="H92:H99" si="13">F92+G92</f>
        <v>63.399000000000001</v>
      </c>
      <c r="I92" s="18">
        <f>F92/C92*100</f>
        <v>78.384560223535516</v>
      </c>
      <c r="J92" s="18"/>
      <c r="K92" s="18">
        <f>H92/E92*100</f>
        <v>78.384560223535516</v>
      </c>
    </row>
    <row r="93" spans="1:11" ht="60">
      <c r="A93" s="69"/>
      <c r="B93" s="71" t="s">
        <v>138</v>
      </c>
      <c r="C93" s="55">
        <v>1689.5350000000001</v>
      </c>
      <c r="D93" s="56"/>
      <c r="E93" s="57">
        <f t="shared" si="12"/>
        <v>1689.5350000000001</v>
      </c>
      <c r="F93" s="55">
        <v>89.712999999999994</v>
      </c>
      <c r="G93" s="55"/>
      <c r="H93" s="57">
        <f t="shared" si="13"/>
        <v>89.712999999999994</v>
      </c>
      <c r="I93" s="18">
        <f>F93/C93*100</f>
        <v>5.3099225526550198</v>
      </c>
      <c r="J93" s="18"/>
      <c r="K93" s="18">
        <f>H93/E93*100</f>
        <v>5.3099225526550198</v>
      </c>
    </row>
    <row r="94" spans="1:11" ht="30">
      <c r="A94" s="69"/>
      <c r="B94" s="71" t="s">
        <v>383</v>
      </c>
      <c r="C94" s="55">
        <v>28.286000000000001</v>
      </c>
      <c r="D94" s="56"/>
      <c r="E94" s="57">
        <f t="shared" si="12"/>
        <v>28.286000000000001</v>
      </c>
      <c r="F94" s="55">
        <v>67.709999999999994</v>
      </c>
      <c r="G94" s="55"/>
      <c r="H94" s="57">
        <f t="shared" si="13"/>
        <v>67.709999999999994</v>
      </c>
      <c r="I94" s="18">
        <f t="shared" ref="I94" si="14">F94/C94*100</f>
        <v>239.37636993565715</v>
      </c>
      <c r="J94" s="18"/>
      <c r="K94" s="18">
        <f t="shared" ref="K94" si="15">H94/E94*100</f>
        <v>239.37636993565715</v>
      </c>
    </row>
    <row r="95" spans="1:11" ht="90">
      <c r="A95" s="69"/>
      <c r="B95" s="71" t="s">
        <v>139</v>
      </c>
      <c r="C95" s="55">
        <v>183.64500000000001</v>
      </c>
      <c r="D95" s="56"/>
      <c r="E95" s="57">
        <f>C95+D95</f>
        <v>183.64500000000001</v>
      </c>
      <c r="F95" s="55">
        <v>0</v>
      </c>
      <c r="G95" s="55"/>
      <c r="H95" s="57">
        <f>F95+G95</f>
        <v>0</v>
      </c>
      <c r="I95" s="57"/>
      <c r="J95" s="57"/>
      <c r="K95" s="57"/>
    </row>
    <row r="96" spans="1:11" ht="45">
      <c r="A96" s="69"/>
      <c r="B96" s="71" t="s">
        <v>140</v>
      </c>
      <c r="C96" s="55">
        <v>44.555999999999997</v>
      </c>
      <c r="D96" s="58"/>
      <c r="E96" s="57">
        <f>C96+D96</f>
        <v>44.555999999999997</v>
      </c>
      <c r="F96" s="55">
        <v>36.100999999999999</v>
      </c>
      <c r="G96" s="55"/>
      <c r="H96" s="57">
        <f>F96+G96</f>
        <v>36.100999999999999</v>
      </c>
      <c r="I96" s="18">
        <f t="shared" ref="I96:I97" si="16">F96/C96*100</f>
        <v>81.023880061046768</v>
      </c>
      <c r="J96" s="18"/>
      <c r="K96" s="18">
        <f t="shared" ref="K96:K97" si="17">H96/E96*100</f>
        <v>81.023880061046768</v>
      </c>
    </row>
    <row r="97" spans="1:11" ht="45">
      <c r="A97" s="69"/>
      <c r="B97" s="71" t="s">
        <v>219</v>
      </c>
      <c r="C97" s="55">
        <v>1.2150000000000001</v>
      </c>
      <c r="D97" s="58"/>
      <c r="E97" s="57">
        <f t="shared" si="12"/>
        <v>1.2150000000000001</v>
      </c>
      <c r="F97" s="55">
        <v>0.8</v>
      </c>
      <c r="G97" s="55"/>
      <c r="H97" s="57">
        <f t="shared" si="13"/>
        <v>0.8</v>
      </c>
      <c r="I97" s="18">
        <f t="shared" si="16"/>
        <v>65.843621399176953</v>
      </c>
      <c r="J97" s="18"/>
      <c r="K97" s="18">
        <f t="shared" si="17"/>
        <v>65.843621399176953</v>
      </c>
    </row>
    <row r="98" spans="1:11" ht="45">
      <c r="A98" s="69"/>
      <c r="B98" s="71" t="s">
        <v>220</v>
      </c>
      <c r="C98" s="55">
        <v>24.43</v>
      </c>
      <c r="D98" s="58"/>
      <c r="E98" s="57">
        <f>C98+D98</f>
        <v>24.43</v>
      </c>
      <c r="F98" s="55">
        <v>0</v>
      </c>
      <c r="G98" s="55"/>
      <c r="H98" s="57">
        <f>F98+G98</f>
        <v>0</v>
      </c>
      <c r="I98" s="57"/>
      <c r="J98" s="57"/>
      <c r="K98" s="57"/>
    </row>
    <row r="99" spans="1:11" ht="75">
      <c r="A99" s="69"/>
      <c r="B99" s="71" t="s">
        <v>221</v>
      </c>
      <c r="C99" s="55">
        <v>95.460999999999999</v>
      </c>
      <c r="D99" s="58"/>
      <c r="E99" s="57">
        <f t="shared" si="12"/>
        <v>95.460999999999999</v>
      </c>
      <c r="F99" s="55">
        <v>0</v>
      </c>
      <c r="G99" s="55"/>
      <c r="H99" s="57">
        <f t="shared" si="13"/>
        <v>0</v>
      </c>
      <c r="I99" s="57"/>
      <c r="J99" s="57"/>
      <c r="K99" s="57"/>
    </row>
    <row r="100" spans="1:11" ht="30" customHeight="1">
      <c r="A100" s="573" t="s">
        <v>334</v>
      </c>
      <c r="B100" s="571"/>
      <c r="C100" s="571"/>
      <c r="D100" s="571"/>
      <c r="E100" s="571"/>
      <c r="F100" s="571"/>
      <c r="G100" s="571"/>
      <c r="H100" s="571"/>
      <c r="I100" s="571"/>
      <c r="J100" s="571"/>
      <c r="K100" s="571"/>
    </row>
    <row r="101" spans="1:11" ht="76.5" customHeight="1">
      <c r="A101" s="576" t="s">
        <v>487</v>
      </c>
      <c r="B101" s="576"/>
      <c r="C101" s="576"/>
      <c r="D101" s="576"/>
      <c r="E101" s="576"/>
      <c r="F101" s="576"/>
      <c r="G101" s="576"/>
      <c r="H101" s="576"/>
      <c r="I101" s="576"/>
      <c r="J101" s="576"/>
      <c r="K101" s="576"/>
    </row>
    <row r="102" spans="1:11" s="16" customFormat="1" ht="14.25">
      <c r="A102" s="67" t="s">
        <v>105</v>
      </c>
      <c r="B102" s="67" t="s">
        <v>106</v>
      </c>
      <c r="C102" s="11"/>
      <c r="D102" s="11"/>
      <c r="E102" s="11"/>
      <c r="F102" s="11"/>
      <c r="G102" s="11"/>
      <c r="H102" s="11"/>
      <c r="I102" s="18"/>
      <c r="J102" s="18"/>
      <c r="K102" s="18"/>
    </row>
    <row r="103" spans="1:11" ht="25.5">
      <c r="A103" s="69"/>
      <c r="B103" s="69" t="s">
        <v>364</v>
      </c>
      <c r="C103" s="11"/>
      <c r="D103" s="11"/>
      <c r="E103" s="11">
        <f>C103+D103</f>
        <v>0</v>
      </c>
      <c r="F103" s="11">
        <v>36100.99</v>
      </c>
      <c r="G103" s="11"/>
      <c r="H103" s="11">
        <f t="shared" ref="H103:H107" si="18">F103+G103</f>
        <v>36100.99</v>
      </c>
      <c r="I103" s="18"/>
      <c r="J103" s="18"/>
      <c r="K103" s="18"/>
    </row>
    <row r="104" spans="1:11" ht="25.5">
      <c r="A104" s="69"/>
      <c r="B104" s="69" t="s">
        <v>363</v>
      </c>
      <c r="C104" s="11"/>
      <c r="D104" s="11"/>
      <c r="E104" s="11">
        <f>C104+D104</f>
        <v>0</v>
      </c>
      <c r="F104" s="11">
        <v>63399.29</v>
      </c>
      <c r="G104" s="11"/>
      <c r="H104" s="11">
        <f t="shared" si="18"/>
        <v>63399.29</v>
      </c>
      <c r="I104" s="18"/>
      <c r="J104" s="18"/>
      <c r="K104" s="18"/>
    </row>
    <row r="105" spans="1:11" ht="38.25">
      <c r="A105" s="69"/>
      <c r="B105" s="69" t="s">
        <v>384</v>
      </c>
      <c r="C105" s="11"/>
      <c r="D105" s="11"/>
      <c r="E105" s="11">
        <f>C105+D105</f>
        <v>0</v>
      </c>
      <c r="F105" s="11">
        <v>800</v>
      </c>
      <c r="G105" s="11"/>
      <c r="H105" s="11">
        <f t="shared" si="18"/>
        <v>800</v>
      </c>
      <c r="I105" s="18"/>
      <c r="J105" s="18"/>
      <c r="K105" s="18"/>
    </row>
    <row r="106" spans="1:11" ht="25.5">
      <c r="A106" s="69"/>
      <c r="B106" s="69" t="s">
        <v>365</v>
      </c>
      <c r="C106" s="11"/>
      <c r="D106" s="11"/>
      <c r="E106" s="11">
        <f>C106+D106</f>
        <v>0</v>
      </c>
      <c r="F106" s="11">
        <v>67710</v>
      </c>
      <c r="G106" s="11"/>
      <c r="H106" s="11">
        <f t="shared" si="18"/>
        <v>67710</v>
      </c>
      <c r="I106" s="18"/>
      <c r="J106" s="18"/>
      <c r="K106" s="18"/>
    </row>
    <row r="107" spans="1:11" ht="25.5">
      <c r="A107" s="69"/>
      <c r="B107" s="69" t="s">
        <v>385</v>
      </c>
      <c r="C107" s="11"/>
      <c r="D107" s="11"/>
      <c r="E107" s="11">
        <f t="shared" ref="E107:E130" si="19">C107+D107</f>
        <v>0</v>
      </c>
      <c r="F107" s="11">
        <v>89713.1</v>
      </c>
      <c r="G107" s="11"/>
      <c r="H107" s="11">
        <f t="shared" si="18"/>
        <v>89713.1</v>
      </c>
      <c r="I107" s="18"/>
      <c r="J107" s="18"/>
      <c r="K107" s="18"/>
    </row>
    <row r="108" spans="1:11" ht="100.5" customHeight="1">
      <c r="A108" s="69"/>
      <c r="B108" s="69" t="s">
        <v>222</v>
      </c>
      <c r="C108" s="11">
        <v>29</v>
      </c>
      <c r="D108" s="11"/>
      <c r="E108" s="11">
        <f t="shared" si="19"/>
        <v>29</v>
      </c>
      <c r="F108" s="11"/>
      <c r="G108" s="11"/>
      <c r="H108" s="11">
        <f t="shared" ref="H108:H114" si="20">F108+G108</f>
        <v>0</v>
      </c>
      <c r="I108" s="18"/>
      <c r="J108" s="18"/>
      <c r="K108" s="18"/>
    </row>
    <row r="109" spans="1:11" ht="25.5">
      <c r="A109" s="69"/>
      <c r="B109" s="26" t="s">
        <v>223</v>
      </c>
      <c r="C109" s="11">
        <v>2</v>
      </c>
      <c r="D109" s="11"/>
      <c r="E109" s="11">
        <f t="shared" si="19"/>
        <v>2</v>
      </c>
      <c r="F109" s="11"/>
      <c r="G109" s="11"/>
      <c r="H109" s="11">
        <f t="shared" si="20"/>
        <v>0</v>
      </c>
      <c r="I109" s="18"/>
      <c r="J109" s="18"/>
      <c r="K109" s="18"/>
    </row>
    <row r="110" spans="1:11" ht="51">
      <c r="A110" s="69"/>
      <c r="B110" s="26" t="s">
        <v>224</v>
      </c>
      <c r="C110" s="11">
        <v>5</v>
      </c>
      <c r="D110" s="11"/>
      <c r="E110" s="11">
        <f t="shared" si="19"/>
        <v>5</v>
      </c>
      <c r="F110" s="11"/>
      <c r="G110" s="11"/>
      <c r="H110" s="11">
        <f t="shared" si="20"/>
        <v>0</v>
      </c>
      <c r="I110" s="18"/>
      <c r="J110" s="18"/>
      <c r="K110" s="18"/>
    </row>
    <row r="111" spans="1:11" ht="51">
      <c r="A111" s="69"/>
      <c r="B111" s="26" t="s">
        <v>225</v>
      </c>
      <c r="C111" s="11">
        <v>10</v>
      </c>
      <c r="D111" s="11"/>
      <c r="E111" s="11">
        <f t="shared" si="19"/>
        <v>10</v>
      </c>
      <c r="F111" s="11"/>
      <c r="G111" s="11"/>
      <c r="H111" s="11">
        <f t="shared" si="20"/>
        <v>0</v>
      </c>
      <c r="I111" s="18"/>
      <c r="J111" s="18"/>
      <c r="K111" s="18"/>
    </row>
    <row r="112" spans="1:11">
      <c r="A112" s="69"/>
      <c r="B112" s="26" t="s">
        <v>226</v>
      </c>
      <c r="C112" s="11">
        <v>56</v>
      </c>
      <c r="D112" s="11"/>
      <c r="E112" s="11">
        <f t="shared" si="19"/>
        <v>56</v>
      </c>
      <c r="F112" s="11"/>
      <c r="G112" s="11"/>
      <c r="H112" s="11">
        <f t="shared" si="20"/>
        <v>0</v>
      </c>
      <c r="I112" s="18"/>
      <c r="J112" s="18"/>
      <c r="K112" s="18"/>
    </row>
    <row r="113" spans="1:11" ht="25.5">
      <c r="A113" s="69"/>
      <c r="B113" s="26" t="s">
        <v>227</v>
      </c>
      <c r="C113" s="11">
        <v>3</v>
      </c>
      <c r="D113" s="11"/>
      <c r="E113" s="11">
        <f t="shared" si="19"/>
        <v>3</v>
      </c>
      <c r="F113" s="11"/>
      <c r="G113" s="11"/>
      <c r="H113" s="11">
        <f t="shared" si="20"/>
        <v>0</v>
      </c>
      <c r="I113" s="18"/>
      <c r="J113" s="18"/>
      <c r="K113" s="18"/>
    </row>
    <row r="114" spans="1:11" ht="25.5">
      <c r="A114" s="69"/>
      <c r="B114" s="26" t="s">
        <v>228</v>
      </c>
      <c r="C114" s="11">
        <v>95460.42</v>
      </c>
      <c r="D114" s="11"/>
      <c r="E114" s="11">
        <f t="shared" si="19"/>
        <v>95460.42</v>
      </c>
      <c r="F114" s="11"/>
      <c r="G114" s="11"/>
      <c r="H114" s="11">
        <f t="shared" si="20"/>
        <v>0</v>
      </c>
      <c r="I114" s="18"/>
      <c r="J114" s="18"/>
      <c r="K114" s="18"/>
    </row>
    <row r="115" spans="1:11" s="16" customFormat="1" ht="14.25">
      <c r="A115" s="67" t="s">
        <v>107</v>
      </c>
      <c r="B115" s="67" t="s">
        <v>108</v>
      </c>
      <c r="C115" s="22"/>
      <c r="D115" s="22"/>
      <c r="E115" s="11"/>
      <c r="F115" s="22"/>
      <c r="G115" s="22"/>
      <c r="H115" s="11"/>
      <c r="I115" s="18"/>
      <c r="J115" s="18"/>
      <c r="K115" s="18"/>
    </row>
    <row r="116" spans="1:11" ht="30">
      <c r="A116" s="69"/>
      <c r="B116" s="71" t="s">
        <v>386</v>
      </c>
      <c r="C116" s="11"/>
      <c r="D116" s="11"/>
      <c r="E116" s="11">
        <f t="shared" ref="E116:E122" si="21">C116+D116</f>
        <v>0</v>
      </c>
      <c r="F116" s="11">
        <v>3</v>
      </c>
      <c r="G116" s="11"/>
      <c r="H116" s="11">
        <f t="shared" ref="H116:H120" si="22">F116+G116</f>
        <v>3</v>
      </c>
      <c r="I116" s="18"/>
      <c r="J116" s="18"/>
      <c r="K116" s="18"/>
    </row>
    <row r="117" spans="1:11" ht="15">
      <c r="A117" s="69"/>
      <c r="B117" s="71" t="s">
        <v>362</v>
      </c>
      <c r="C117" s="11"/>
      <c r="D117" s="11"/>
      <c r="E117" s="11">
        <f t="shared" si="21"/>
        <v>0</v>
      </c>
      <c r="F117" s="11">
        <v>31</v>
      </c>
      <c r="G117" s="11"/>
      <c r="H117" s="11">
        <f t="shared" si="22"/>
        <v>31</v>
      </c>
      <c r="I117" s="18"/>
      <c r="J117" s="18"/>
      <c r="K117" s="18"/>
    </row>
    <row r="118" spans="1:11" ht="60">
      <c r="A118" s="69"/>
      <c r="B118" s="71" t="s">
        <v>387</v>
      </c>
      <c r="C118" s="11"/>
      <c r="D118" s="11"/>
      <c r="E118" s="11">
        <f t="shared" si="21"/>
        <v>0</v>
      </c>
      <c r="F118" s="11">
        <v>1</v>
      </c>
      <c r="G118" s="11"/>
      <c r="H118" s="11">
        <f t="shared" si="22"/>
        <v>1</v>
      </c>
      <c r="I118" s="18"/>
      <c r="J118" s="18"/>
      <c r="K118" s="18"/>
    </row>
    <row r="119" spans="1:11" ht="30">
      <c r="A119" s="69"/>
      <c r="B119" s="71" t="s">
        <v>369</v>
      </c>
      <c r="C119" s="11"/>
      <c r="D119" s="11"/>
      <c r="E119" s="11">
        <f t="shared" si="21"/>
        <v>0</v>
      </c>
      <c r="F119" s="11">
        <v>4</v>
      </c>
      <c r="G119" s="11"/>
      <c r="H119" s="11">
        <f t="shared" si="22"/>
        <v>4</v>
      </c>
      <c r="I119" s="18"/>
      <c r="J119" s="18"/>
      <c r="K119" s="18"/>
    </row>
    <row r="120" spans="1:11" ht="30">
      <c r="A120" s="69"/>
      <c r="B120" s="71" t="s">
        <v>370</v>
      </c>
      <c r="C120" s="11">
        <v>20</v>
      </c>
      <c r="D120" s="11"/>
      <c r="E120" s="11">
        <f t="shared" si="21"/>
        <v>20</v>
      </c>
      <c r="F120" s="11">
        <v>30</v>
      </c>
      <c r="G120" s="11"/>
      <c r="H120" s="11">
        <f t="shared" si="22"/>
        <v>30</v>
      </c>
      <c r="I120" s="18"/>
      <c r="J120" s="18"/>
      <c r="K120" s="18"/>
    </row>
    <row r="121" spans="1:11" ht="51">
      <c r="A121" s="69"/>
      <c r="B121" s="26" t="s">
        <v>229</v>
      </c>
      <c r="C121" s="11">
        <v>1330</v>
      </c>
      <c r="D121" s="11"/>
      <c r="E121" s="11">
        <f t="shared" si="21"/>
        <v>1330</v>
      </c>
      <c r="F121" s="11"/>
      <c r="G121" s="11"/>
      <c r="H121" s="11">
        <f>F121+G121</f>
        <v>0</v>
      </c>
      <c r="I121" s="18"/>
      <c r="J121" s="18"/>
      <c r="K121" s="18"/>
    </row>
    <row r="122" spans="1:11" ht="25.5">
      <c r="A122" s="69"/>
      <c r="B122" s="26" t="s">
        <v>230</v>
      </c>
      <c r="C122" s="11">
        <v>95460.42</v>
      </c>
      <c r="D122" s="11"/>
      <c r="E122" s="11">
        <f t="shared" si="21"/>
        <v>95460.42</v>
      </c>
      <c r="F122" s="11"/>
      <c r="G122" s="11"/>
      <c r="H122" s="11">
        <f>F122+G122</f>
        <v>0</v>
      </c>
      <c r="I122" s="18"/>
      <c r="J122" s="18"/>
      <c r="K122" s="18"/>
    </row>
    <row r="123" spans="1:11" s="16" customFormat="1" ht="14.25">
      <c r="A123" s="67" t="s">
        <v>109</v>
      </c>
      <c r="B123" s="67" t="s">
        <v>110</v>
      </c>
      <c r="C123" s="22"/>
      <c r="D123" s="22"/>
      <c r="E123" s="22"/>
      <c r="F123" s="22"/>
      <c r="G123" s="22"/>
      <c r="H123" s="22"/>
      <c r="I123" s="23"/>
      <c r="J123" s="18"/>
      <c r="K123" s="23"/>
    </row>
    <row r="124" spans="1:11" ht="38.25">
      <c r="A124" s="69"/>
      <c r="B124" s="26" t="s">
        <v>232</v>
      </c>
      <c r="C124" s="11">
        <v>22277.96</v>
      </c>
      <c r="D124" s="11"/>
      <c r="E124" s="11">
        <f t="shared" ref="E124" si="23">C124+D124</f>
        <v>22277.96</v>
      </c>
      <c r="F124" s="11">
        <v>12033.66</v>
      </c>
      <c r="G124" s="11"/>
      <c r="H124" s="11">
        <f t="shared" ref="H124" si="24">F124+G124</f>
        <v>12033.66</v>
      </c>
      <c r="I124" s="18">
        <f t="shared" ref="I124" si="25">F124/C124*100</f>
        <v>54.015987101152888</v>
      </c>
      <c r="J124" s="18"/>
      <c r="K124" s="18">
        <f t="shared" ref="K124" si="26">H124/E124*100</f>
        <v>54.015987101152888</v>
      </c>
    </row>
    <row r="125" spans="1:11" ht="51">
      <c r="A125" s="69"/>
      <c r="B125" s="26" t="s">
        <v>231</v>
      </c>
      <c r="C125" s="11">
        <v>2789.03</v>
      </c>
      <c r="D125" s="11"/>
      <c r="E125" s="11">
        <f t="shared" si="19"/>
        <v>2789.03</v>
      </c>
      <c r="F125" s="11">
        <v>2045.14</v>
      </c>
      <c r="G125" s="11"/>
      <c r="H125" s="11">
        <f t="shared" ref="H125:H130" si="27">F125+G125</f>
        <v>2045.14</v>
      </c>
      <c r="I125" s="18">
        <f t="shared" ref="I125:I127" si="28">F125/C125*100</f>
        <v>73.328002925748379</v>
      </c>
      <c r="J125" s="18"/>
      <c r="K125" s="18">
        <f t="shared" ref="K125:K128" si="29">H125/E125*100</f>
        <v>73.328002925748379</v>
      </c>
    </row>
    <row r="126" spans="1:11" ht="54" customHeight="1">
      <c r="A126" s="69"/>
      <c r="B126" s="26" t="s">
        <v>233</v>
      </c>
      <c r="C126" s="11">
        <v>121.5</v>
      </c>
      <c r="D126" s="11"/>
      <c r="E126" s="11">
        <f>C126+D126</f>
        <v>121.5</v>
      </c>
      <c r="F126" s="11">
        <v>800</v>
      </c>
      <c r="G126" s="11"/>
      <c r="H126" s="11">
        <f t="shared" ref="H126" si="30">F126+G126</f>
        <v>800</v>
      </c>
      <c r="I126" s="18">
        <f t="shared" si="28"/>
        <v>658.43621399176959</v>
      </c>
      <c r="J126" s="18"/>
      <c r="K126" s="18">
        <f t="shared" si="29"/>
        <v>658.43621399176959</v>
      </c>
    </row>
    <row r="127" spans="1:11" ht="38.25">
      <c r="A127" s="69"/>
      <c r="B127" s="26" t="s">
        <v>388</v>
      </c>
      <c r="C127" s="11">
        <v>5657.14</v>
      </c>
      <c r="D127" s="11"/>
      <c r="E127" s="11">
        <f t="shared" si="19"/>
        <v>5657.14</v>
      </c>
      <c r="F127" s="11">
        <v>16927.5</v>
      </c>
      <c r="G127" s="11"/>
      <c r="H127" s="11">
        <f t="shared" si="27"/>
        <v>16927.5</v>
      </c>
      <c r="I127" s="18">
        <f t="shared" si="28"/>
        <v>299.22363597153333</v>
      </c>
      <c r="J127" s="18"/>
      <c r="K127" s="18">
        <f t="shared" si="29"/>
        <v>299.22363597153333</v>
      </c>
    </row>
    <row r="128" spans="1:11" ht="45">
      <c r="A128" s="69"/>
      <c r="B128" s="71" t="s">
        <v>389</v>
      </c>
      <c r="C128" s="11">
        <v>84476.75</v>
      </c>
      <c r="D128" s="11"/>
      <c r="E128" s="11">
        <f>C128+D128</f>
        <v>84476.75</v>
      </c>
      <c r="F128" s="11">
        <v>2990.44</v>
      </c>
      <c r="G128" s="11"/>
      <c r="H128" s="11">
        <f t="shared" ref="H128" si="31">F128+G128</f>
        <v>2990.44</v>
      </c>
      <c r="I128" s="18">
        <f>F128/C128*100</f>
        <v>3.5399562601544212</v>
      </c>
      <c r="J128" s="18"/>
      <c r="K128" s="18">
        <f t="shared" si="29"/>
        <v>3.5399562601544212</v>
      </c>
    </row>
    <row r="129" spans="1:11" ht="25.5">
      <c r="A129" s="69"/>
      <c r="B129" s="26" t="s">
        <v>234</v>
      </c>
      <c r="C129" s="11">
        <v>3279.38</v>
      </c>
      <c r="D129" s="11"/>
      <c r="E129" s="11">
        <f t="shared" si="19"/>
        <v>3279.38</v>
      </c>
      <c r="F129" s="11"/>
      <c r="G129" s="11"/>
      <c r="H129" s="11">
        <f t="shared" si="27"/>
        <v>0</v>
      </c>
      <c r="I129" s="18"/>
      <c r="J129" s="18"/>
      <c r="K129" s="18"/>
    </row>
    <row r="130" spans="1:11" ht="38.25">
      <c r="A130" s="69"/>
      <c r="B130" s="26" t="s">
        <v>235</v>
      </c>
      <c r="C130" s="11">
        <v>8143.47</v>
      </c>
      <c r="D130" s="11"/>
      <c r="E130" s="11">
        <f t="shared" si="19"/>
        <v>8143.47</v>
      </c>
      <c r="F130" s="11"/>
      <c r="G130" s="11"/>
      <c r="H130" s="11">
        <f t="shared" si="27"/>
        <v>0</v>
      </c>
      <c r="I130" s="18"/>
      <c r="J130" s="18"/>
      <c r="K130" s="18"/>
    </row>
    <row r="131" spans="1:11" s="16" customFormat="1" ht="14.25">
      <c r="A131" s="67">
        <v>4</v>
      </c>
      <c r="B131" s="68" t="s">
        <v>166</v>
      </c>
      <c r="C131" s="22"/>
      <c r="D131" s="22"/>
      <c r="E131" s="22"/>
      <c r="F131" s="22"/>
      <c r="G131" s="22"/>
      <c r="H131" s="22"/>
      <c r="I131" s="23"/>
      <c r="J131" s="18"/>
      <c r="K131" s="23"/>
    </row>
    <row r="132" spans="1:11" ht="25.5">
      <c r="A132" s="69"/>
      <c r="B132" s="26" t="s">
        <v>375</v>
      </c>
      <c r="C132" s="11"/>
      <c r="D132" s="11"/>
      <c r="E132" s="11">
        <f t="shared" ref="E132" si="32">C132+D132</f>
        <v>0</v>
      </c>
      <c r="F132" s="11">
        <v>99.99</v>
      </c>
      <c r="G132" s="11"/>
      <c r="H132" s="11">
        <f t="shared" ref="H132" si="33">F132+G132</f>
        <v>99.99</v>
      </c>
      <c r="I132" s="18"/>
      <c r="J132" s="18"/>
      <c r="K132" s="18"/>
    </row>
    <row r="133" spans="1:11" ht="38.25">
      <c r="A133" s="69"/>
      <c r="B133" s="26" t="s">
        <v>390</v>
      </c>
      <c r="C133" s="11"/>
      <c r="D133" s="11"/>
      <c r="E133" s="11">
        <f t="shared" ref="E133:E134" si="34">C133+D133</f>
        <v>0</v>
      </c>
      <c r="F133" s="11">
        <v>86.96</v>
      </c>
      <c r="G133" s="11"/>
      <c r="H133" s="11">
        <f t="shared" ref="H133:H134" si="35">F133+G133</f>
        <v>86.96</v>
      </c>
      <c r="I133" s="18"/>
      <c r="J133" s="18"/>
      <c r="K133" s="18"/>
    </row>
    <row r="134" spans="1:11" ht="51">
      <c r="A134" s="69"/>
      <c r="B134" s="26" t="s">
        <v>391</v>
      </c>
      <c r="C134" s="11"/>
      <c r="D134" s="11"/>
      <c r="E134" s="11">
        <f t="shared" si="34"/>
        <v>0</v>
      </c>
      <c r="F134" s="11">
        <v>40</v>
      </c>
      <c r="G134" s="11"/>
      <c r="H134" s="11">
        <f t="shared" si="35"/>
        <v>40</v>
      </c>
      <c r="I134" s="18"/>
      <c r="J134" s="18"/>
      <c r="K134" s="18"/>
    </row>
    <row r="135" spans="1:11" ht="25.5">
      <c r="A135" s="69"/>
      <c r="B135" s="26" t="s">
        <v>376</v>
      </c>
      <c r="C135" s="11"/>
      <c r="D135" s="11"/>
      <c r="E135" s="11">
        <f t="shared" ref="E135" si="36">C135+D135</f>
        <v>0</v>
      </c>
      <c r="F135" s="11">
        <v>96.73</v>
      </c>
      <c r="G135" s="11"/>
      <c r="H135" s="11">
        <f t="shared" ref="H135" si="37">F135+G135</f>
        <v>96.73</v>
      </c>
      <c r="I135" s="18"/>
      <c r="J135" s="18"/>
      <c r="K135" s="18"/>
    </row>
    <row r="136" spans="1:11" ht="25.5">
      <c r="A136" s="69"/>
      <c r="B136" s="26" t="s">
        <v>377</v>
      </c>
      <c r="C136" s="11"/>
      <c r="D136" s="11"/>
      <c r="E136" s="11">
        <f t="shared" ref="E136" si="38">C136+D136</f>
        <v>0</v>
      </c>
      <c r="F136" s="11">
        <v>94.73</v>
      </c>
      <c r="G136" s="11"/>
      <c r="H136" s="11">
        <f t="shared" ref="H136" si="39">F136+G136</f>
        <v>94.73</v>
      </c>
      <c r="I136" s="18"/>
      <c r="J136" s="18"/>
      <c r="K136" s="18"/>
    </row>
    <row r="137" spans="1:11" ht="25.5">
      <c r="A137" s="69"/>
      <c r="B137" s="26" t="s">
        <v>236</v>
      </c>
      <c r="C137" s="11">
        <v>100</v>
      </c>
      <c r="D137" s="11"/>
      <c r="E137" s="11">
        <f>C137+D137</f>
        <v>100</v>
      </c>
      <c r="F137" s="11"/>
      <c r="G137" s="11"/>
      <c r="H137" s="11">
        <f>F137+G137</f>
        <v>0</v>
      </c>
      <c r="I137" s="18"/>
      <c r="J137" s="18"/>
      <c r="K137" s="18"/>
    </row>
    <row r="138" spans="1:11" ht="17.45" customHeight="1">
      <c r="A138" s="573" t="s">
        <v>123</v>
      </c>
      <c r="B138" s="573"/>
      <c r="C138" s="573"/>
      <c r="D138" s="573"/>
      <c r="E138" s="573"/>
      <c r="F138" s="573"/>
      <c r="G138" s="573"/>
      <c r="H138" s="573"/>
      <c r="I138" s="573"/>
      <c r="J138" s="573"/>
      <c r="K138" s="573"/>
    </row>
    <row r="139" spans="1:11" ht="54" customHeight="1">
      <c r="A139" s="576" t="s">
        <v>392</v>
      </c>
      <c r="B139" s="576"/>
      <c r="C139" s="576"/>
      <c r="D139" s="576"/>
      <c r="E139" s="576"/>
      <c r="F139" s="576"/>
      <c r="G139" s="576"/>
      <c r="H139" s="576"/>
      <c r="I139" s="576"/>
      <c r="J139" s="576"/>
      <c r="K139" s="576"/>
    </row>
    <row r="140" spans="1:11" ht="13.9" customHeight="1">
      <c r="A140" s="577" t="s">
        <v>125</v>
      </c>
      <c r="B140" s="577"/>
      <c r="C140" s="577"/>
      <c r="D140" s="577"/>
      <c r="E140" s="577"/>
      <c r="F140" s="577"/>
      <c r="G140" s="577"/>
      <c r="H140" s="577"/>
      <c r="I140" s="577"/>
      <c r="J140" s="577"/>
      <c r="K140" s="577"/>
    </row>
    <row r="141" spans="1:11" ht="21.75" customHeight="1">
      <c r="A141" s="578" t="s">
        <v>126</v>
      </c>
      <c r="B141" s="578"/>
      <c r="C141" s="578"/>
      <c r="D141" s="578"/>
      <c r="E141" s="578"/>
      <c r="F141" s="578"/>
      <c r="G141" s="578"/>
      <c r="H141" s="578"/>
      <c r="I141" s="578"/>
      <c r="J141" s="578"/>
      <c r="K141" s="578"/>
    </row>
    <row r="142" spans="1:11" hidden="1"/>
    <row r="143" spans="1:11" ht="14.25" hidden="1" customHeight="1">
      <c r="A143" s="583" t="s">
        <v>143</v>
      </c>
      <c r="B143" s="570"/>
      <c r="C143" s="570"/>
      <c r="D143" s="570"/>
      <c r="E143" s="570"/>
      <c r="F143" s="570"/>
      <c r="G143" s="570"/>
      <c r="H143" s="570"/>
      <c r="I143" s="570"/>
      <c r="J143" s="570"/>
      <c r="K143" s="570"/>
    </row>
    <row r="144" spans="1:11" hidden="1"/>
    <row r="145" spans="1:8" ht="60">
      <c r="A145" s="69" t="s">
        <v>44</v>
      </c>
      <c r="B145" s="69" t="s">
        <v>9</v>
      </c>
      <c r="C145" s="14" t="s">
        <v>127</v>
      </c>
      <c r="D145" s="14" t="s">
        <v>128</v>
      </c>
      <c r="E145" s="14" t="s">
        <v>129</v>
      </c>
      <c r="F145" s="14" t="s">
        <v>102</v>
      </c>
      <c r="G145" s="14" t="s">
        <v>130</v>
      </c>
      <c r="H145" s="14" t="s">
        <v>131</v>
      </c>
    </row>
    <row r="146" spans="1:8" ht="15">
      <c r="A146" s="69" t="s">
        <v>6</v>
      </c>
      <c r="B146" s="69" t="s">
        <v>19</v>
      </c>
      <c r="C146" s="69" t="s">
        <v>29</v>
      </c>
      <c r="D146" s="69" t="s">
        <v>38</v>
      </c>
      <c r="E146" s="69" t="s">
        <v>37</v>
      </c>
      <c r="F146" s="69" t="s">
        <v>45</v>
      </c>
      <c r="G146" s="69" t="s">
        <v>36</v>
      </c>
      <c r="H146" s="69" t="s">
        <v>46</v>
      </c>
    </row>
    <row r="147" spans="1:8" ht="15">
      <c r="A147" s="69" t="s">
        <v>47</v>
      </c>
      <c r="B147" s="69" t="s">
        <v>48</v>
      </c>
      <c r="C147" s="69" t="s">
        <v>12</v>
      </c>
      <c r="D147" s="13"/>
      <c r="E147" s="13"/>
      <c r="F147" s="13">
        <f>E147-D147</f>
        <v>0</v>
      </c>
      <c r="G147" s="69" t="s">
        <v>12</v>
      </c>
      <c r="H147" s="69" t="s">
        <v>12</v>
      </c>
    </row>
    <row r="148" spans="1:8" ht="15">
      <c r="A148" s="69"/>
      <c r="B148" s="69" t="s">
        <v>49</v>
      </c>
      <c r="C148" s="69" t="s">
        <v>12</v>
      </c>
      <c r="D148" s="13"/>
      <c r="E148" s="13"/>
      <c r="F148" s="13">
        <f>E148-D148</f>
        <v>0</v>
      </c>
      <c r="G148" s="69" t="s">
        <v>12</v>
      </c>
      <c r="H148" s="69" t="s">
        <v>12</v>
      </c>
    </row>
    <row r="149" spans="1:8" ht="30">
      <c r="A149" s="69"/>
      <c r="B149" s="69" t="s">
        <v>50</v>
      </c>
      <c r="C149" s="69" t="s">
        <v>12</v>
      </c>
      <c r="D149" s="13"/>
      <c r="E149" s="13"/>
      <c r="F149" s="13">
        <f>E149-D149</f>
        <v>0</v>
      </c>
      <c r="G149" s="69" t="s">
        <v>12</v>
      </c>
      <c r="H149" s="69" t="s">
        <v>12</v>
      </c>
    </row>
    <row r="150" spans="1:8" ht="15">
      <c r="A150" s="69"/>
      <c r="B150" s="69" t="s">
        <v>51</v>
      </c>
      <c r="C150" s="69" t="s">
        <v>12</v>
      </c>
      <c r="D150" s="13"/>
      <c r="E150" s="13"/>
      <c r="F150" s="13"/>
      <c r="G150" s="69" t="s">
        <v>12</v>
      </c>
      <c r="H150" s="69" t="s">
        <v>12</v>
      </c>
    </row>
    <row r="151" spans="1:8" ht="15">
      <c r="A151" s="69"/>
      <c r="B151" s="69" t="s">
        <v>52</v>
      </c>
      <c r="C151" s="69" t="s">
        <v>12</v>
      </c>
      <c r="D151" s="69"/>
      <c r="E151" s="69"/>
      <c r="F151" s="69"/>
      <c r="G151" s="69" t="s">
        <v>12</v>
      </c>
      <c r="H151" s="69" t="s">
        <v>12</v>
      </c>
    </row>
    <row r="152" spans="1:8">
      <c r="A152" s="579" t="s">
        <v>238</v>
      </c>
      <c r="B152" s="551"/>
      <c r="C152" s="551"/>
      <c r="D152" s="551"/>
      <c r="E152" s="551"/>
      <c r="F152" s="551"/>
      <c r="G152" s="551"/>
      <c r="H152" s="551"/>
    </row>
    <row r="153" spans="1:8" ht="15">
      <c r="A153" s="69" t="s">
        <v>19</v>
      </c>
      <c r="B153" s="69" t="s">
        <v>54</v>
      </c>
      <c r="C153" s="69" t="s">
        <v>12</v>
      </c>
      <c r="D153" s="13"/>
      <c r="E153" s="13"/>
      <c r="F153" s="13">
        <f>E153-D153</f>
        <v>0</v>
      </c>
      <c r="G153" s="69" t="s">
        <v>12</v>
      </c>
      <c r="H153" s="69" t="s">
        <v>12</v>
      </c>
    </row>
    <row r="154" spans="1:8">
      <c r="A154" s="579" t="s">
        <v>156</v>
      </c>
      <c r="B154" s="551"/>
      <c r="C154" s="551"/>
      <c r="D154" s="551"/>
      <c r="E154" s="551"/>
      <c r="F154" s="551"/>
      <c r="G154" s="551"/>
      <c r="H154" s="551"/>
    </row>
    <row r="155" spans="1:8">
      <c r="A155" s="551" t="s">
        <v>56</v>
      </c>
      <c r="B155" s="551"/>
      <c r="C155" s="551"/>
      <c r="D155" s="551"/>
      <c r="E155" s="551"/>
      <c r="F155" s="551"/>
      <c r="G155" s="551"/>
      <c r="H155" s="551"/>
    </row>
    <row r="156" spans="1:8" ht="15">
      <c r="A156" s="69" t="s">
        <v>21</v>
      </c>
      <c r="B156" s="69" t="s">
        <v>57</v>
      </c>
      <c r="C156" s="69"/>
      <c r="D156" s="69"/>
      <c r="E156" s="69"/>
      <c r="F156" s="69"/>
      <c r="G156" s="69"/>
      <c r="H156" s="69"/>
    </row>
    <row r="157" spans="1:8" ht="15">
      <c r="A157" s="69"/>
      <c r="B157" s="69" t="s">
        <v>58</v>
      </c>
      <c r="C157" s="69"/>
      <c r="D157" s="13"/>
      <c r="E157" s="13"/>
      <c r="F157" s="13">
        <f>E157-D157</f>
        <v>0</v>
      </c>
      <c r="G157" s="13"/>
      <c r="H157" s="69"/>
    </row>
    <row r="158" spans="1:8" ht="13.5" thickBot="1">
      <c r="A158" s="556" t="s">
        <v>59</v>
      </c>
      <c r="B158" s="557"/>
      <c r="C158" s="557"/>
      <c r="D158" s="557"/>
      <c r="E158" s="557"/>
      <c r="F158" s="557"/>
      <c r="G158" s="557"/>
      <c r="H158" s="558"/>
    </row>
    <row r="159" spans="1:8" ht="30">
      <c r="A159" s="69"/>
      <c r="B159" s="71" t="s">
        <v>157</v>
      </c>
      <c r="C159" s="69"/>
      <c r="D159" s="13"/>
      <c r="E159" s="13"/>
      <c r="F159" s="13">
        <f>E159-D159</f>
        <v>0</v>
      </c>
      <c r="G159" s="13"/>
      <c r="H159" s="69"/>
    </row>
    <row r="160" spans="1:8" ht="30">
      <c r="A160" s="69"/>
      <c r="B160" s="69" t="s">
        <v>61</v>
      </c>
      <c r="C160" s="69"/>
      <c r="D160" s="69"/>
      <c r="E160" s="69"/>
      <c r="F160" s="69"/>
      <c r="G160" s="69"/>
      <c r="H160" s="69"/>
    </row>
    <row r="161" spans="1:11" ht="30">
      <c r="A161" s="69" t="s">
        <v>22</v>
      </c>
      <c r="B161" s="69" t="s">
        <v>62</v>
      </c>
      <c r="C161" s="69" t="s">
        <v>12</v>
      </c>
      <c r="D161" s="69"/>
      <c r="E161" s="69"/>
      <c r="F161" s="69"/>
      <c r="G161" s="69" t="s">
        <v>12</v>
      </c>
      <c r="H161" s="69" t="s">
        <v>12</v>
      </c>
    </row>
    <row r="162" spans="1:11" ht="22.9" customHeight="1">
      <c r="A162" s="554" t="s">
        <v>132</v>
      </c>
      <c r="B162" s="554"/>
      <c r="C162" s="554"/>
      <c r="D162" s="554"/>
      <c r="E162" s="554"/>
      <c r="F162" s="554"/>
      <c r="G162" s="554"/>
      <c r="H162" s="554"/>
      <c r="I162" s="554"/>
      <c r="J162" s="554"/>
      <c r="K162" s="554"/>
    </row>
    <row r="163" spans="1:11" ht="18" customHeight="1">
      <c r="A163" s="555" t="s">
        <v>394</v>
      </c>
      <c r="B163" s="555"/>
      <c r="C163" s="555"/>
      <c r="D163" s="555"/>
      <c r="E163" s="555"/>
      <c r="F163" s="555"/>
      <c r="G163" s="555"/>
      <c r="H163" s="555"/>
      <c r="I163" s="555"/>
      <c r="J163" s="555"/>
      <c r="K163" s="555"/>
    </row>
    <row r="164" spans="1:11" ht="18" customHeight="1">
      <c r="A164" s="555" t="s">
        <v>133</v>
      </c>
      <c r="B164" s="559"/>
      <c r="C164" s="559"/>
      <c r="D164" s="559"/>
      <c r="E164" s="559"/>
      <c r="F164" s="559"/>
      <c r="G164" s="559"/>
      <c r="H164" s="559"/>
      <c r="I164" s="559"/>
      <c r="J164" s="559"/>
      <c r="K164" s="559"/>
    </row>
    <row r="165" spans="1:11" ht="17.45" customHeight="1">
      <c r="A165" s="560" t="s">
        <v>134</v>
      </c>
      <c r="B165" s="561"/>
      <c r="C165" s="561"/>
      <c r="D165" s="561"/>
      <c r="E165" s="561"/>
      <c r="F165" s="561"/>
      <c r="G165" s="561"/>
      <c r="H165" s="561"/>
      <c r="I165" s="561"/>
      <c r="J165" s="561"/>
      <c r="K165" s="561"/>
    </row>
    <row r="166" spans="1:11" ht="47.85" customHeight="1">
      <c r="A166" s="555" t="s">
        <v>411</v>
      </c>
      <c r="B166" s="555"/>
      <c r="C166" s="555"/>
      <c r="D166" s="555"/>
      <c r="E166" s="555"/>
      <c r="F166" s="555"/>
      <c r="G166" s="555"/>
      <c r="H166" s="555"/>
      <c r="I166" s="555"/>
      <c r="J166" s="555"/>
      <c r="K166" s="555"/>
    </row>
    <row r="167" spans="1:11" ht="21.6" customHeight="1">
      <c r="A167" s="555" t="s">
        <v>160</v>
      </c>
      <c r="B167" s="555"/>
      <c r="C167" s="555"/>
      <c r="D167" s="555"/>
      <c r="E167" s="555"/>
      <c r="F167" s="555"/>
      <c r="G167" s="555"/>
      <c r="H167" s="555"/>
      <c r="I167" s="555"/>
      <c r="J167" s="555"/>
      <c r="K167" s="555"/>
    </row>
    <row r="168" spans="1:11" ht="21" customHeight="1">
      <c r="A168" s="555" t="s">
        <v>144</v>
      </c>
      <c r="B168" s="555"/>
      <c r="C168" s="555"/>
      <c r="D168" s="555"/>
      <c r="E168" s="555"/>
      <c r="F168" s="555"/>
      <c r="G168" s="555"/>
      <c r="H168" s="555"/>
      <c r="I168" s="555"/>
      <c r="J168" s="555"/>
      <c r="K168" s="555"/>
    </row>
    <row r="170" spans="1:11" ht="59.85" customHeight="1">
      <c r="B170" s="24" t="s">
        <v>495</v>
      </c>
      <c r="C170" s="24"/>
      <c r="D170" s="24"/>
      <c r="E170" s="552" t="s">
        <v>496</v>
      </c>
      <c r="F170" s="552"/>
      <c r="G170" s="552"/>
    </row>
  </sheetData>
  <mergeCells count="77">
    <mergeCell ref="E170:G170"/>
    <mergeCell ref="A154:H154"/>
    <mergeCell ref="F86:H86"/>
    <mergeCell ref="I86:K86"/>
    <mergeCell ref="A166:K166"/>
    <mergeCell ref="A89:K89"/>
    <mergeCell ref="A90:K90"/>
    <mergeCell ref="A100:K100"/>
    <mergeCell ref="A101:K101"/>
    <mergeCell ref="A138:K138"/>
    <mergeCell ref="A155:H155"/>
    <mergeCell ref="A158:H158"/>
    <mergeCell ref="A140:K140"/>
    <mergeCell ref="A141:K141"/>
    <mergeCell ref="A143:K143"/>
    <mergeCell ref="A152:H152"/>
    <mergeCell ref="C75:E75"/>
    <mergeCell ref="F75:H75"/>
    <mergeCell ref="I75:K75"/>
    <mergeCell ref="A81:K81"/>
    <mergeCell ref="A82:K82"/>
    <mergeCell ref="A83:K83"/>
    <mergeCell ref="A84:K84"/>
    <mergeCell ref="A85:K85"/>
    <mergeCell ref="A167:K167"/>
    <mergeCell ref="A168:K168"/>
    <mergeCell ref="A162:K162"/>
    <mergeCell ref="A163:K163"/>
    <mergeCell ref="A86:A87"/>
    <mergeCell ref="B86:B87"/>
    <mergeCell ref="C86:E86"/>
    <mergeCell ref="A139:K139"/>
    <mergeCell ref="A164:K164"/>
    <mergeCell ref="A165:K165"/>
    <mergeCell ref="I54:K54"/>
    <mergeCell ref="A67:K67"/>
    <mergeCell ref="C61:E61"/>
    <mergeCell ref="F61:H61"/>
    <mergeCell ref="I61:K61"/>
    <mergeCell ref="A60:K60"/>
    <mergeCell ref="I68:K68"/>
    <mergeCell ref="A74:K74"/>
    <mergeCell ref="A17:K17"/>
    <mergeCell ref="A30:K30"/>
    <mergeCell ref="A37:E37"/>
    <mergeCell ref="A44:E44"/>
    <mergeCell ref="A50:K50"/>
    <mergeCell ref="A52:A53"/>
    <mergeCell ref="B52:B53"/>
    <mergeCell ref="C52:E52"/>
    <mergeCell ref="F52:H52"/>
    <mergeCell ref="I52:K52"/>
    <mergeCell ref="C54:E54"/>
    <mergeCell ref="F54:H54"/>
    <mergeCell ref="C68:E68"/>
    <mergeCell ref="F68:H68"/>
    <mergeCell ref="D6:K6"/>
    <mergeCell ref="H1:K1"/>
    <mergeCell ref="H2:K2"/>
    <mergeCell ref="A3:K3"/>
    <mergeCell ref="D4:K4"/>
    <mergeCell ref="D5:K5"/>
    <mergeCell ref="D7:K7"/>
    <mergeCell ref="D8:K8"/>
    <mergeCell ref="C10:K10"/>
    <mergeCell ref="A13:A14"/>
    <mergeCell ref="B13:B14"/>
    <mergeCell ref="C13:E13"/>
    <mergeCell ref="F13:H13"/>
    <mergeCell ref="I13:K13"/>
    <mergeCell ref="B11:K11"/>
    <mergeCell ref="A12:K12"/>
    <mergeCell ref="A20:K20"/>
    <mergeCell ref="A22:K22"/>
    <mergeCell ref="A24:K24"/>
    <mergeCell ref="A26:K26"/>
    <mergeCell ref="A28:K28"/>
  </mergeCells>
  <conditionalFormatting sqref="B63:B66">
    <cfRule type="cellIs" dxfId="139" priority="48" stopIfTrue="1" operator="equal">
      <formula>$C62</formula>
    </cfRule>
  </conditionalFormatting>
  <conditionalFormatting sqref="B69">
    <cfRule type="cellIs" dxfId="138" priority="43" stopIfTrue="1" operator="equal">
      <formula>$C68</formula>
    </cfRule>
  </conditionalFormatting>
  <conditionalFormatting sqref="B71 B131">
    <cfRule type="cellIs" dxfId="137" priority="40" stopIfTrue="1" operator="equal">
      <formula>$C69</formula>
    </cfRule>
  </conditionalFormatting>
  <conditionalFormatting sqref="B73 B130">
    <cfRule type="cellIs" dxfId="136" priority="39" stopIfTrue="1" operator="equal">
      <formula>$C70</formula>
    </cfRule>
  </conditionalFormatting>
  <conditionalFormatting sqref="B126 B73 B70 B79:B80 B130:B131">
    <cfRule type="cellIs" dxfId="135" priority="37" stopIfTrue="1" operator="equal">
      <formula>#REF!</formula>
    </cfRule>
  </conditionalFormatting>
  <conditionalFormatting sqref="B109:B114">
    <cfRule type="cellIs" dxfId="134" priority="35" stopIfTrue="1" operator="equal">
      <formula>$C108</formula>
    </cfRule>
  </conditionalFormatting>
  <conditionalFormatting sqref="B121">
    <cfRule type="cellIs" dxfId="133" priority="34" stopIfTrue="1" operator="equal">
      <formula>#REF!</formula>
    </cfRule>
  </conditionalFormatting>
  <conditionalFormatting sqref="B121">
    <cfRule type="cellIs" dxfId="132" priority="32" stopIfTrue="1" operator="equal">
      <formula>$C122</formula>
    </cfRule>
  </conditionalFormatting>
  <conditionalFormatting sqref="B122">
    <cfRule type="cellIs" dxfId="131" priority="31" stopIfTrue="1" operator="equal">
      <formula>#REF!</formula>
    </cfRule>
  </conditionalFormatting>
  <conditionalFormatting sqref="B125:B126">
    <cfRule type="cellIs" dxfId="130" priority="30" stopIfTrue="1" operator="equal">
      <formula>$C123</formula>
    </cfRule>
  </conditionalFormatting>
  <conditionalFormatting sqref="B127">
    <cfRule type="cellIs" dxfId="129" priority="28" stopIfTrue="1" operator="equal">
      <formula>$C125</formula>
    </cfRule>
  </conditionalFormatting>
  <conditionalFormatting sqref="B129">
    <cfRule type="cellIs" dxfId="128" priority="23" stopIfTrue="1" operator="equal">
      <formula>$C125</formula>
    </cfRule>
  </conditionalFormatting>
  <conditionalFormatting sqref="B130:B131">
    <cfRule type="cellIs" dxfId="127" priority="21" stopIfTrue="1" operator="equal">
      <formula>$C129</formula>
    </cfRule>
  </conditionalFormatting>
  <conditionalFormatting sqref="B56:B59">
    <cfRule type="cellIs" dxfId="126" priority="19" stopIfTrue="1" operator="equal">
      <formula>$C55</formula>
    </cfRule>
  </conditionalFormatting>
  <conditionalFormatting sqref="B56">
    <cfRule type="cellIs" dxfId="125" priority="18" stopIfTrue="1" operator="equal">
      <formula>$C55</formula>
    </cfRule>
  </conditionalFormatting>
  <conditionalFormatting sqref="B57">
    <cfRule type="cellIs" dxfId="124" priority="17" stopIfTrue="1" operator="equal">
      <formula>$C56</formula>
    </cfRule>
  </conditionalFormatting>
  <conditionalFormatting sqref="B58">
    <cfRule type="cellIs" dxfId="123" priority="16" stopIfTrue="1" operator="equal">
      <formula>$C57</formula>
    </cfRule>
  </conditionalFormatting>
  <conditionalFormatting sqref="B59">
    <cfRule type="cellIs" dxfId="122" priority="15" stopIfTrue="1" operator="equal">
      <formula>$C58</formula>
    </cfRule>
  </conditionalFormatting>
  <conditionalFormatting sqref="B76">
    <cfRule type="cellIs" dxfId="121" priority="14" stopIfTrue="1" operator="equal">
      <formula>$C75</formula>
    </cfRule>
  </conditionalFormatting>
  <conditionalFormatting sqref="B72 B77">
    <cfRule type="cellIs" dxfId="120" priority="50" stopIfTrue="1" operator="equal">
      <formula>#REF!</formula>
    </cfRule>
  </conditionalFormatting>
  <conditionalFormatting sqref="B70">
    <cfRule type="cellIs" dxfId="119" priority="13" stopIfTrue="1" operator="equal">
      <formula>$C69</formula>
    </cfRule>
  </conditionalFormatting>
  <conditionalFormatting sqref="B77">
    <cfRule type="cellIs" dxfId="118" priority="11" stopIfTrue="1" operator="equal">
      <formula>$C76</formula>
    </cfRule>
  </conditionalFormatting>
  <conditionalFormatting sqref="B78">
    <cfRule type="cellIs" dxfId="117" priority="10" stopIfTrue="1" operator="equal">
      <formula>$C76</formula>
    </cfRule>
  </conditionalFormatting>
  <conditionalFormatting sqref="B80">
    <cfRule type="cellIs" dxfId="116" priority="9" stopIfTrue="1" operator="equal">
      <formula>$C77</formula>
    </cfRule>
  </conditionalFormatting>
  <conditionalFormatting sqref="B129">
    <cfRule type="cellIs" dxfId="115" priority="56" stopIfTrue="1" operator="equal">
      <formula>#REF!</formula>
    </cfRule>
  </conditionalFormatting>
  <conditionalFormatting sqref="B124">
    <cfRule type="cellIs" dxfId="114" priority="6" stopIfTrue="1" operator="equal">
      <formula>$C122</formula>
    </cfRule>
  </conditionalFormatting>
  <conditionalFormatting sqref="B126">
    <cfRule type="cellIs" dxfId="113" priority="5" stopIfTrue="1" operator="equal">
      <formula>$C123</formula>
    </cfRule>
  </conditionalFormatting>
  <conditionalFormatting sqref="B126">
    <cfRule type="cellIs" dxfId="112" priority="3" stopIfTrue="1" operator="equal">
      <formula>$C122</formula>
    </cfRule>
  </conditionalFormatting>
  <conditionalFormatting sqref="B132:B136">
    <cfRule type="cellIs" dxfId="111" priority="2" stopIfTrue="1" operator="equal">
      <formula>$C131</formula>
    </cfRule>
  </conditionalFormatting>
  <conditionalFormatting sqref="B137">
    <cfRule type="cellIs" dxfId="110" priority="1" stopIfTrue="1" operator="equal">
      <formula>$C136</formula>
    </cfRule>
  </conditionalFormatting>
  <pageMargins left="0.70866141732283472" right="0.70866141732283472" top="0.74803149606299213" bottom="0.74803149606299213" header="0.31496062992125984" footer="0.31496062992125984"/>
  <pageSetup paperSize="9" scale="72" fitToHeight="7" orientation="landscape" r:id="rId1"/>
  <rowBreaks count="6" manualBreakCount="6">
    <brk id="48" max="10" man="1"/>
    <brk id="67" max="10" man="1"/>
    <brk id="90" max="10" man="1"/>
    <brk id="104" max="10" man="1"/>
    <brk id="121" max="10" man="1"/>
    <brk id="144" max="10" man="1"/>
  </rowBreaks>
</worksheet>
</file>

<file path=xl/worksheets/sheet20.xml><?xml version="1.0" encoding="utf-8"?>
<worksheet xmlns="http://schemas.openxmlformats.org/spreadsheetml/2006/main" xmlns:r="http://schemas.openxmlformats.org/officeDocument/2006/relationships">
  <sheetPr>
    <pageSetUpPr fitToPage="1"/>
  </sheetPr>
  <dimension ref="A1:K126"/>
  <sheetViews>
    <sheetView view="pageBreakPreview" zoomScaleNormal="85" zoomScaleSheetLayoutView="100" workbookViewId="0">
      <selection activeCell="C8" sqref="C8"/>
    </sheetView>
  </sheetViews>
  <sheetFormatPr defaultColWidth="34" defaultRowHeight="12.75"/>
  <cols>
    <col min="1" max="1" width="5.42578125" style="104" customWidth="1"/>
    <col min="2" max="2" width="34" style="104"/>
    <col min="3" max="3" width="10.5703125" style="104" customWidth="1"/>
    <col min="4" max="6" width="9.42578125" style="104" customWidth="1"/>
    <col min="7" max="7" width="9.28515625" style="104" customWidth="1"/>
    <col min="8" max="8" width="9.42578125" style="104" customWidth="1"/>
    <col min="9" max="9" width="10.85546875" style="104" customWidth="1"/>
    <col min="10" max="10" width="9.42578125" style="104" customWidth="1"/>
    <col min="11" max="11" width="13.140625" style="104" customWidth="1"/>
    <col min="12" max="16384" width="34" style="104"/>
  </cols>
  <sheetData>
    <row r="1" spans="1:11">
      <c r="H1" s="997" t="s">
        <v>63</v>
      </c>
      <c r="I1" s="997"/>
      <c r="J1" s="997"/>
      <c r="K1" s="997"/>
    </row>
    <row r="2" spans="1:11" ht="29.45" customHeight="1">
      <c r="H2" s="997" t="s">
        <v>64</v>
      </c>
      <c r="I2" s="997"/>
      <c r="J2" s="997"/>
      <c r="K2" s="997"/>
    </row>
    <row r="3" spans="1:11" ht="18.75" customHeight="1">
      <c r="A3" s="998" t="s">
        <v>282</v>
      </c>
      <c r="B3" s="998"/>
      <c r="C3" s="998"/>
      <c r="D3" s="998"/>
      <c r="E3" s="998"/>
      <c r="F3" s="998"/>
      <c r="G3" s="998"/>
      <c r="H3" s="998"/>
      <c r="I3" s="998"/>
      <c r="J3" s="998"/>
      <c r="K3" s="998"/>
    </row>
    <row r="4" spans="1:11" ht="17.45" customHeight="1">
      <c r="A4" s="105" t="s">
        <v>65</v>
      </c>
      <c r="B4" s="105" t="s">
        <v>66</v>
      </c>
      <c r="C4" s="105"/>
      <c r="D4" s="996" t="s">
        <v>67</v>
      </c>
      <c r="E4" s="996"/>
      <c r="F4" s="996"/>
      <c r="G4" s="996"/>
      <c r="H4" s="996"/>
      <c r="I4" s="996"/>
      <c r="J4" s="996"/>
      <c r="K4" s="996"/>
    </row>
    <row r="5" spans="1:11" ht="18" customHeight="1">
      <c r="A5" s="106"/>
      <c r="B5" s="106" t="s">
        <v>68</v>
      </c>
      <c r="C5" s="106"/>
      <c r="D5" s="999" t="s">
        <v>69</v>
      </c>
      <c r="E5" s="999"/>
      <c r="F5" s="999"/>
      <c r="G5" s="999"/>
      <c r="H5" s="999"/>
      <c r="I5" s="999"/>
      <c r="J5" s="999"/>
      <c r="K5" s="999"/>
    </row>
    <row r="6" spans="1:11" ht="17.45" customHeight="1">
      <c r="A6" s="105" t="s">
        <v>70</v>
      </c>
      <c r="B6" s="105" t="s">
        <v>71</v>
      </c>
      <c r="C6" s="105"/>
      <c r="D6" s="996" t="s">
        <v>67</v>
      </c>
      <c r="E6" s="996"/>
      <c r="F6" s="996"/>
      <c r="G6" s="996"/>
      <c r="H6" s="996"/>
      <c r="I6" s="996"/>
      <c r="J6" s="996"/>
      <c r="K6" s="996"/>
    </row>
    <row r="7" spans="1:11" ht="18" customHeight="1">
      <c r="B7" s="106" t="s">
        <v>68</v>
      </c>
      <c r="C7" s="548"/>
      <c r="D7" s="999" t="s">
        <v>72</v>
      </c>
      <c r="E7" s="999"/>
      <c r="F7" s="999"/>
      <c r="G7" s="999"/>
      <c r="H7" s="999"/>
      <c r="I7" s="999"/>
      <c r="J7" s="999"/>
      <c r="K7" s="999"/>
    </row>
    <row r="8" spans="1:11" s="105" customFormat="1" ht="44.25" customHeight="1">
      <c r="A8" s="105" t="s">
        <v>73</v>
      </c>
      <c r="B8" s="105" t="s">
        <v>524</v>
      </c>
      <c r="C8" s="548" t="s">
        <v>1183</v>
      </c>
      <c r="D8" s="1002" t="s">
        <v>525</v>
      </c>
      <c r="E8" s="1002"/>
      <c r="F8" s="1002"/>
      <c r="G8" s="1002"/>
      <c r="H8" s="1002"/>
      <c r="I8" s="1002"/>
      <c r="J8" s="1002"/>
      <c r="K8" s="1002"/>
    </row>
    <row r="9" spans="1:11" s="106" customFormat="1" ht="18.75">
      <c r="A9" s="105"/>
      <c r="B9" s="106" t="s">
        <v>68</v>
      </c>
      <c r="C9" s="107" t="s">
        <v>77</v>
      </c>
    </row>
    <row r="10" spans="1:11" s="106" customFormat="1" ht="37.5">
      <c r="A10" s="105" t="s">
        <v>78</v>
      </c>
      <c r="B10" s="105" t="s">
        <v>79</v>
      </c>
      <c r="C10" s="1003" t="s">
        <v>526</v>
      </c>
      <c r="D10" s="1003"/>
      <c r="E10" s="1003"/>
      <c r="F10" s="1003"/>
      <c r="G10" s="1003"/>
      <c r="H10" s="1003"/>
      <c r="I10" s="1003"/>
      <c r="J10" s="1003"/>
      <c r="K10" s="1003"/>
    </row>
    <row r="11" spans="1:11" s="106" customFormat="1" ht="16.899999999999999" customHeight="1">
      <c r="A11" s="105" t="s">
        <v>80</v>
      </c>
      <c r="B11" s="1004" t="s">
        <v>81</v>
      </c>
      <c r="C11" s="1004"/>
      <c r="D11" s="1004"/>
      <c r="E11" s="1004"/>
      <c r="F11" s="1004"/>
      <c r="G11" s="1004"/>
      <c r="H11" s="1004"/>
      <c r="I11" s="1004"/>
      <c r="J11" s="1004"/>
      <c r="K11" s="1004"/>
    </row>
    <row r="12" spans="1:11" ht="18" customHeight="1">
      <c r="A12" s="1005" t="s">
        <v>82</v>
      </c>
      <c r="B12" s="1006"/>
      <c r="C12" s="1006"/>
      <c r="D12" s="1006"/>
      <c r="E12" s="1006"/>
      <c r="F12" s="1006"/>
      <c r="G12" s="1006"/>
      <c r="H12" s="1006"/>
      <c r="I12" s="1006"/>
      <c r="J12" s="1006"/>
      <c r="K12" s="1006"/>
    </row>
    <row r="13" spans="1:11" ht="16.899999999999999" customHeight="1">
      <c r="A13" s="1000" t="s">
        <v>0</v>
      </c>
      <c r="B13" s="1000" t="s">
        <v>1</v>
      </c>
      <c r="C13" s="1001" t="s">
        <v>2</v>
      </c>
      <c r="D13" s="1001"/>
      <c r="E13" s="1001"/>
      <c r="F13" s="1001" t="s">
        <v>3</v>
      </c>
      <c r="G13" s="1001"/>
      <c r="H13" s="1001"/>
      <c r="I13" s="1001" t="s">
        <v>4</v>
      </c>
      <c r="J13" s="1001"/>
      <c r="K13" s="1001"/>
    </row>
    <row r="14" spans="1:11" ht="22.5">
      <c r="A14" s="1000"/>
      <c r="B14" s="1000"/>
      <c r="C14" s="108" t="s">
        <v>85</v>
      </c>
      <c r="D14" s="108" t="s">
        <v>86</v>
      </c>
      <c r="E14" s="108" t="s">
        <v>87</v>
      </c>
      <c r="F14" s="108" t="s">
        <v>85</v>
      </c>
      <c r="G14" s="108" t="s">
        <v>88</v>
      </c>
      <c r="H14" s="108" t="s">
        <v>87</v>
      </c>
      <c r="I14" s="108" t="s">
        <v>89</v>
      </c>
      <c r="J14" s="108" t="s">
        <v>90</v>
      </c>
      <c r="K14" s="108" t="s">
        <v>87</v>
      </c>
    </row>
    <row r="15" spans="1:11" s="109" customFormat="1" ht="11.25">
      <c r="A15" s="108"/>
      <c r="B15" s="108"/>
      <c r="C15" s="108" t="s">
        <v>91</v>
      </c>
      <c r="D15" s="108" t="s">
        <v>92</v>
      </c>
      <c r="E15" s="108" t="s">
        <v>93</v>
      </c>
      <c r="F15" s="108" t="s">
        <v>94</v>
      </c>
      <c r="G15" s="108" t="s">
        <v>95</v>
      </c>
      <c r="H15" s="108" t="s">
        <v>96</v>
      </c>
      <c r="I15" s="108" t="s">
        <v>97</v>
      </c>
      <c r="J15" s="108" t="s">
        <v>98</v>
      </c>
      <c r="K15" s="108" t="s">
        <v>99</v>
      </c>
    </row>
    <row r="16" spans="1:11" s="107" customFormat="1" ht="15">
      <c r="A16" s="110" t="s">
        <v>6</v>
      </c>
      <c r="B16" s="111" t="s">
        <v>142</v>
      </c>
      <c r="C16" s="112"/>
      <c r="D16" s="112">
        <v>259.77499999999998</v>
      </c>
      <c r="E16" s="112">
        <f>C16+D16</f>
        <v>259.77499999999998</v>
      </c>
      <c r="F16" s="112"/>
      <c r="G16" s="112">
        <v>259.77499999999998</v>
      </c>
      <c r="H16" s="112">
        <f>F16+G16</f>
        <v>259.77499999999998</v>
      </c>
      <c r="I16" s="112">
        <f>C16-F16</f>
        <v>0</v>
      </c>
      <c r="J16" s="112">
        <f>D16-G16</f>
        <v>0</v>
      </c>
      <c r="K16" s="112">
        <f>I16+J16</f>
        <v>0</v>
      </c>
    </row>
    <row r="17" spans="1:11" ht="19.149999999999999" customHeight="1">
      <c r="A17" s="1005" t="s">
        <v>183</v>
      </c>
      <c r="B17" s="1006"/>
      <c r="C17" s="1006"/>
      <c r="D17" s="1006"/>
      <c r="E17" s="1006"/>
      <c r="F17" s="1006"/>
      <c r="G17" s="1006"/>
      <c r="H17" s="1006"/>
      <c r="I17" s="1006"/>
      <c r="J17" s="1006"/>
      <c r="K17" s="1006"/>
    </row>
    <row r="18" spans="1:11" ht="15.75">
      <c r="A18" s="113"/>
      <c r="B18" s="113" t="s">
        <v>7</v>
      </c>
      <c r="C18" s="113"/>
      <c r="D18" s="113"/>
      <c r="E18" s="113"/>
      <c r="F18" s="113"/>
      <c r="G18" s="113"/>
      <c r="H18" s="113"/>
      <c r="I18" s="113"/>
      <c r="J18" s="113"/>
      <c r="K18" s="113"/>
    </row>
    <row r="19" spans="1:11" ht="45">
      <c r="A19" s="110">
        <v>1</v>
      </c>
      <c r="B19" s="114" t="s">
        <v>527</v>
      </c>
      <c r="C19" s="112"/>
      <c r="D19" s="112">
        <v>189.77500000000001</v>
      </c>
      <c r="E19" s="112">
        <f>C19+D19</f>
        <v>189.77500000000001</v>
      </c>
      <c r="F19" s="112"/>
      <c r="G19" s="112">
        <v>189.77500000000001</v>
      </c>
      <c r="H19" s="112">
        <f>F19+G19</f>
        <v>189.77500000000001</v>
      </c>
      <c r="I19" s="112">
        <f>C19-F19</f>
        <v>0</v>
      </c>
      <c r="J19" s="112">
        <f>D19-G19</f>
        <v>0</v>
      </c>
      <c r="K19" s="112">
        <f>I19+J19</f>
        <v>0</v>
      </c>
    </row>
    <row r="20" spans="1:11" ht="30">
      <c r="A20" s="110">
        <v>1</v>
      </c>
      <c r="B20" s="114" t="s">
        <v>528</v>
      </c>
      <c r="C20" s="112"/>
      <c r="D20" s="112">
        <v>70</v>
      </c>
      <c r="E20" s="112">
        <f>C20+D20</f>
        <v>70</v>
      </c>
      <c r="F20" s="112"/>
      <c r="G20" s="112">
        <v>70</v>
      </c>
      <c r="H20" s="112">
        <f>F20+G20</f>
        <v>70</v>
      </c>
      <c r="I20" s="112">
        <f>C20-F20</f>
        <v>0</v>
      </c>
      <c r="J20" s="112">
        <f>D20-G20</f>
        <v>0</v>
      </c>
      <c r="K20" s="112">
        <f>I20+J20</f>
        <v>0</v>
      </c>
    </row>
    <row r="21" spans="1:11" ht="21.6" customHeight="1">
      <c r="A21" s="1005" t="s">
        <v>103</v>
      </c>
      <c r="B21" s="1006"/>
      <c r="C21" s="1006"/>
      <c r="D21" s="1006"/>
      <c r="E21" s="1006"/>
      <c r="F21" s="1006"/>
      <c r="G21" s="1006"/>
      <c r="H21" s="1006"/>
      <c r="I21" s="1006"/>
      <c r="J21" s="1006"/>
      <c r="K21" s="1006"/>
    </row>
    <row r="22" spans="1:11" ht="36">
      <c r="A22" s="113" t="s">
        <v>8</v>
      </c>
      <c r="B22" s="113" t="s">
        <v>9</v>
      </c>
      <c r="C22" s="115" t="s">
        <v>100</v>
      </c>
      <c r="D22" s="115" t="s">
        <v>101</v>
      </c>
      <c r="E22" s="115" t="s">
        <v>102</v>
      </c>
    </row>
    <row r="23" spans="1:11" ht="15">
      <c r="A23" s="113" t="s">
        <v>6</v>
      </c>
      <c r="B23" s="113" t="s">
        <v>11</v>
      </c>
      <c r="C23" s="113" t="s">
        <v>12</v>
      </c>
      <c r="D23" s="113"/>
      <c r="E23" s="113" t="s">
        <v>12</v>
      </c>
    </row>
    <row r="24" spans="1:11" ht="15">
      <c r="A24" s="113"/>
      <c r="B24" s="113" t="s">
        <v>13</v>
      </c>
      <c r="C24" s="113"/>
      <c r="D24" s="113"/>
      <c r="E24" s="113"/>
    </row>
    <row r="25" spans="1:11" ht="15">
      <c r="A25" s="113" t="s">
        <v>14</v>
      </c>
      <c r="B25" s="113" t="s">
        <v>15</v>
      </c>
      <c r="C25" s="113" t="s">
        <v>12</v>
      </c>
      <c r="D25" s="113"/>
      <c r="E25" s="113" t="s">
        <v>12</v>
      </c>
    </row>
    <row r="26" spans="1:11" ht="15">
      <c r="A26" s="113" t="s">
        <v>16</v>
      </c>
      <c r="B26" s="113" t="s">
        <v>17</v>
      </c>
      <c r="C26" s="113" t="s">
        <v>12</v>
      </c>
      <c r="D26" s="113"/>
      <c r="E26" s="113" t="s">
        <v>12</v>
      </c>
    </row>
    <row r="27" spans="1:11" ht="51" customHeight="1">
      <c r="A27" s="1000" t="s">
        <v>18</v>
      </c>
      <c r="B27" s="1000"/>
      <c r="C27" s="1000"/>
      <c r="D27" s="1000"/>
      <c r="E27" s="1000"/>
    </row>
    <row r="28" spans="1:11" ht="15">
      <c r="A28" s="113" t="s">
        <v>19</v>
      </c>
      <c r="B28" s="113" t="s">
        <v>20</v>
      </c>
      <c r="C28" s="110">
        <v>259.77499999999998</v>
      </c>
      <c r="D28" s="110">
        <v>259.77499999999998</v>
      </c>
      <c r="E28" s="110">
        <f t="shared" ref="E28" si="0">SUM(E30:E33)</f>
        <v>0</v>
      </c>
    </row>
    <row r="29" spans="1:11" ht="15">
      <c r="A29" s="113"/>
      <c r="B29" s="113" t="s">
        <v>13</v>
      </c>
      <c r="C29" s="110"/>
      <c r="D29" s="110"/>
      <c r="E29" s="110"/>
    </row>
    <row r="30" spans="1:11" ht="15">
      <c r="A30" s="113" t="s">
        <v>21</v>
      </c>
      <c r="B30" s="113" t="s">
        <v>15</v>
      </c>
      <c r="C30" s="110"/>
      <c r="D30" s="110"/>
      <c r="E30" s="110">
        <f>C30-D30</f>
        <v>0</v>
      </c>
    </row>
    <row r="31" spans="1:11" ht="15">
      <c r="A31" s="113" t="s">
        <v>22</v>
      </c>
      <c r="B31" s="113" t="s">
        <v>23</v>
      </c>
      <c r="C31" s="110"/>
      <c r="D31" s="110"/>
      <c r="E31" s="110">
        <f t="shared" ref="E31:E33" si="1">C31-D31</f>
        <v>0</v>
      </c>
    </row>
    <row r="32" spans="1:11" ht="15">
      <c r="A32" s="113" t="s">
        <v>24</v>
      </c>
      <c r="B32" s="113" t="s">
        <v>25</v>
      </c>
      <c r="C32" s="110"/>
      <c r="D32" s="110"/>
      <c r="E32" s="110">
        <f t="shared" si="1"/>
        <v>0</v>
      </c>
    </row>
    <row r="33" spans="1:11" ht="15">
      <c r="A33" s="113" t="s">
        <v>26</v>
      </c>
      <c r="B33" s="113" t="s">
        <v>27</v>
      </c>
      <c r="C33" s="110">
        <v>259.77499999999998</v>
      </c>
      <c r="D33" s="110">
        <v>259.77499999999998</v>
      </c>
      <c r="E33" s="110">
        <f t="shared" si="1"/>
        <v>0</v>
      </c>
    </row>
    <row r="34" spans="1:11" ht="18.75" customHeight="1">
      <c r="A34" s="1007" t="s">
        <v>529</v>
      </c>
      <c r="B34" s="1000"/>
      <c r="C34" s="1000"/>
      <c r="D34" s="1000"/>
      <c r="E34" s="1000"/>
    </row>
    <row r="35" spans="1:11" ht="15">
      <c r="A35" s="113" t="s">
        <v>29</v>
      </c>
      <c r="B35" s="113" t="s">
        <v>30</v>
      </c>
      <c r="C35" s="113" t="s">
        <v>12</v>
      </c>
      <c r="D35" s="113"/>
      <c r="E35" s="113"/>
    </row>
    <row r="36" spans="1:11" ht="15">
      <c r="A36" s="113"/>
      <c r="B36" s="113" t="s">
        <v>13</v>
      </c>
      <c r="C36" s="113"/>
      <c r="D36" s="113"/>
      <c r="E36" s="113"/>
    </row>
    <row r="37" spans="1:11" ht="15">
      <c r="A37" s="113" t="s">
        <v>31</v>
      </c>
      <c r="B37" s="113" t="s">
        <v>15</v>
      </c>
      <c r="C37" s="113" t="s">
        <v>12</v>
      </c>
      <c r="D37" s="113"/>
      <c r="E37" s="113"/>
    </row>
    <row r="38" spans="1:11" ht="15">
      <c r="A38" s="113" t="s">
        <v>32</v>
      </c>
      <c r="B38" s="113" t="s">
        <v>27</v>
      </c>
      <c r="C38" s="113" t="s">
        <v>12</v>
      </c>
      <c r="D38" s="113"/>
      <c r="E38" s="113"/>
    </row>
    <row r="40" spans="1:11" ht="16.149999999999999" customHeight="1">
      <c r="A40" s="1005" t="s">
        <v>104</v>
      </c>
      <c r="B40" s="1006"/>
      <c r="C40" s="1006"/>
      <c r="D40" s="1006"/>
      <c r="E40" s="1006"/>
      <c r="F40" s="1006"/>
      <c r="G40" s="1006"/>
      <c r="H40" s="1006"/>
      <c r="I40" s="1006"/>
      <c r="J40" s="1006"/>
      <c r="K40" s="1006"/>
    </row>
    <row r="42" spans="1:11">
      <c r="A42" s="1000" t="s">
        <v>8</v>
      </c>
      <c r="B42" s="1000" t="s">
        <v>9</v>
      </c>
      <c r="C42" s="1000" t="s">
        <v>33</v>
      </c>
      <c r="D42" s="1000"/>
      <c r="E42" s="1000"/>
      <c r="F42" s="1000" t="s">
        <v>34</v>
      </c>
      <c r="G42" s="1000"/>
      <c r="H42" s="1000"/>
      <c r="I42" s="1000" t="s">
        <v>10</v>
      </c>
      <c r="J42" s="1000"/>
      <c r="K42" s="1000"/>
    </row>
    <row r="43" spans="1:11" ht="22.9" customHeight="1">
      <c r="A43" s="1000"/>
      <c r="B43" s="1000"/>
      <c r="C43" s="108" t="s">
        <v>203</v>
      </c>
      <c r="D43" s="108" t="s">
        <v>141</v>
      </c>
      <c r="E43" s="108" t="s">
        <v>87</v>
      </c>
      <c r="F43" s="108" t="s">
        <v>203</v>
      </c>
      <c r="G43" s="108" t="s">
        <v>141</v>
      </c>
      <c r="H43" s="108" t="s">
        <v>87</v>
      </c>
      <c r="I43" s="108" t="s">
        <v>203</v>
      </c>
      <c r="J43" s="108" t="s">
        <v>141</v>
      </c>
      <c r="K43" s="108" t="s">
        <v>87</v>
      </c>
    </row>
    <row r="44" spans="1:11" s="117" customFormat="1" ht="14.25">
      <c r="A44" s="116" t="s">
        <v>105</v>
      </c>
      <c r="B44" s="116" t="s">
        <v>106</v>
      </c>
      <c r="C44" s="1008"/>
      <c r="D44" s="1008"/>
      <c r="E44" s="1008"/>
      <c r="F44" s="1008"/>
      <c r="G44" s="1008"/>
      <c r="H44" s="1008"/>
      <c r="I44" s="1008"/>
      <c r="J44" s="1008"/>
      <c r="K44" s="1008"/>
    </row>
    <row r="45" spans="1:11" ht="36">
      <c r="A45" s="113"/>
      <c r="B45" s="118" t="s">
        <v>530</v>
      </c>
      <c r="C45" s="119"/>
      <c r="D45" s="119">
        <v>189775</v>
      </c>
      <c r="E45" s="119">
        <f t="shared" ref="E45:E46" si="2">C45+D45</f>
        <v>189775</v>
      </c>
      <c r="F45" s="119"/>
      <c r="G45" s="119">
        <v>189774.6</v>
      </c>
      <c r="H45" s="119">
        <f>F45+G45</f>
        <v>189774.6</v>
      </c>
      <c r="I45" s="119">
        <f t="shared" ref="I45:J46" si="3">F45-C45</f>
        <v>0</v>
      </c>
      <c r="J45" s="119">
        <f t="shared" si="3"/>
        <v>-0.39999999999417923</v>
      </c>
      <c r="K45" s="119">
        <f t="shared" ref="K45:K46" si="4">I45+J45</f>
        <v>-0.39999999999417923</v>
      </c>
    </row>
    <row r="46" spans="1:11" ht="27.75" customHeight="1">
      <c r="A46" s="113"/>
      <c r="B46" s="118" t="s">
        <v>531</v>
      </c>
      <c r="C46" s="119"/>
      <c r="D46" s="119">
        <v>70000</v>
      </c>
      <c r="E46" s="119">
        <f t="shared" si="2"/>
        <v>70000</v>
      </c>
      <c r="F46" s="119"/>
      <c r="G46" s="119">
        <v>70000</v>
      </c>
      <c r="H46" s="119">
        <f>F46+G46</f>
        <v>70000</v>
      </c>
      <c r="I46" s="119">
        <f t="shared" si="3"/>
        <v>0</v>
      </c>
      <c r="J46" s="119">
        <f t="shared" si="3"/>
        <v>0</v>
      </c>
      <c r="K46" s="119">
        <f t="shared" si="4"/>
        <v>0</v>
      </c>
    </row>
    <row r="47" spans="1:11" s="120" customFormat="1" ht="29.25" customHeight="1">
      <c r="A47" s="1009" t="s">
        <v>338</v>
      </c>
      <c r="B47" s="1000"/>
      <c r="C47" s="1000"/>
      <c r="D47" s="1000"/>
      <c r="E47" s="1000"/>
      <c r="F47" s="1000"/>
      <c r="G47" s="1000"/>
      <c r="H47" s="1000"/>
      <c r="I47" s="1000"/>
      <c r="J47" s="1000"/>
      <c r="K47" s="1000"/>
    </row>
    <row r="48" spans="1:11" s="117" customFormat="1" ht="14.25">
      <c r="A48" s="116" t="s">
        <v>107</v>
      </c>
      <c r="B48" s="116" t="s">
        <v>108</v>
      </c>
      <c r="C48" s="1008"/>
      <c r="D48" s="1008"/>
      <c r="E48" s="1008"/>
      <c r="F48" s="1008"/>
      <c r="G48" s="1008"/>
      <c r="H48" s="1008"/>
      <c r="I48" s="1008"/>
      <c r="J48" s="1008"/>
      <c r="K48" s="1008"/>
    </row>
    <row r="49" spans="1:11" ht="60">
      <c r="A49" s="113"/>
      <c r="B49" s="118" t="s">
        <v>532</v>
      </c>
      <c r="C49" s="119"/>
      <c r="D49" s="119">
        <v>1</v>
      </c>
      <c r="E49" s="119">
        <f>C49+D49</f>
        <v>1</v>
      </c>
      <c r="F49" s="119"/>
      <c r="G49" s="119">
        <v>1</v>
      </c>
      <c r="H49" s="119">
        <f>F49+G49</f>
        <v>1</v>
      </c>
      <c r="I49" s="119">
        <f>F49-C49</f>
        <v>0</v>
      </c>
      <c r="J49" s="119">
        <f>G49-D49</f>
        <v>0</v>
      </c>
      <c r="K49" s="119">
        <f>I49+J49</f>
        <v>0</v>
      </c>
    </row>
    <row r="50" spans="1:11" ht="24">
      <c r="A50" s="113"/>
      <c r="B50" s="118" t="s">
        <v>533</v>
      </c>
      <c r="C50" s="119"/>
      <c r="D50" s="119">
        <v>6</v>
      </c>
      <c r="E50" s="119">
        <f>C50+D50</f>
        <v>6</v>
      </c>
      <c r="F50" s="119"/>
      <c r="G50" s="119">
        <v>6</v>
      </c>
      <c r="H50" s="119">
        <f>F50+G50</f>
        <v>6</v>
      </c>
      <c r="I50" s="119">
        <f>F50-C50</f>
        <v>0</v>
      </c>
      <c r="J50" s="119">
        <f>G50-D50</f>
        <v>0</v>
      </c>
      <c r="K50" s="119">
        <f>I50+J50</f>
        <v>0</v>
      </c>
    </row>
    <row r="51" spans="1:11" ht="15.6" customHeight="1">
      <c r="A51" s="1009" t="s">
        <v>181</v>
      </c>
      <c r="B51" s="1000"/>
      <c r="C51" s="1000"/>
      <c r="D51" s="1000"/>
      <c r="E51" s="1000"/>
      <c r="F51" s="1000"/>
      <c r="G51" s="1000"/>
      <c r="H51" s="1000"/>
      <c r="I51" s="1000"/>
      <c r="J51" s="1000"/>
      <c r="K51" s="1000"/>
    </row>
    <row r="52" spans="1:11" s="117" customFormat="1" ht="14.25">
      <c r="A52" s="116" t="s">
        <v>109</v>
      </c>
      <c r="B52" s="116" t="s">
        <v>110</v>
      </c>
      <c r="C52" s="1008"/>
      <c r="D52" s="1008"/>
      <c r="E52" s="1008"/>
      <c r="F52" s="1008"/>
      <c r="G52" s="1008"/>
      <c r="H52" s="1008"/>
      <c r="I52" s="1008"/>
      <c r="J52" s="1008"/>
      <c r="K52" s="1008"/>
    </row>
    <row r="53" spans="1:11" ht="36">
      <c r="A53" s="113"/>
      <c r="B53" s="118" t="s">
        <v>534</v>
      </c>
      <c r="C53" s="119"/>
      <c r="D53" s="119">
        <v>189775</v>
      </c>
      <c r="E53" s="119">
        <f t="shared" ref="E53:E54" si="5">C53+D53</f>
        <v>189775</v>
      </c>
      <c r="F53" s="119"/>
      <c r="G53" s="119">
        <v>189774.6</v>
      </c>
      <c r="H53" s="119">
        <f>F53+G53</f>
        <v>189774.6</v>
      </c>
      <c r="I53" s="119">
        <f t="shared" ref="I53:J54" si="6">F53-C53</f>
        <v>0</v>
      </c>
      <c r="J53" s="119">
        <f t="shared" si="6"/>
        <v>-0.39999999999417923</v>
      </c>
      <c r="K53" s="119">
        <f t="shared" ref="K53:K54" si="7">I53+J53</f>
        <v>-0.39999999999417923</v>
      </c>
    </row>
    <row r="54" spans="1:11" ht="24">
      <c r="A54" s="113"/>
      <c r="B54" s="118" t="s">
        <v>535</v>
      </c>
      <c r="C54" s="119"/>
      <c r="D54" s="119">
        <v>11666.67</v>
      </c>
      <c r="E54" s="119">
        <f t="shared" si="5"/>
        <v>11666.67</v>
      </c>
      <c r="F54" s="119"/>
      <c r="G54" s="119">
        <v>11666.67</v>
      </c>
      <c r="H54" s="119">
        <f>F54+G54</f>
        <v>11666.67</v>
      </c>
      <c r="I54" s="119">
        <f t="shared" si="6"/>
        <v>0</v>
      </c>
      <c r="J54" s="119">
        <f t="shared" si="6"/>
        <v>0</v>
      </c>
      <c r="K54" s="119">
        <f t="shared" si="7"/>
        <v>0</v>
      </c>
    </row>
    <row r="55" spans="1:11" s="120" customFormat="1" ht="29.25" customHeight="1">
      <c r="A55" s="1009" t="s">
        <v>536</v>
      </c>
      <c r="B55" s="1000"/>
      <c r="C55" s="1000"/>
      <c r="D55" s="1000"/>
      <c r="E55" s="1000"/>
      <c r="F55" s="1000"/>
      <c r="G55" s="1000"/>
      <c r="H55" s="1000"/>
      <c r="I55" s="1000"/>
      <c r="J55" s="1000"/>
      <c r="K55" s="1000"/>
    </row>
    <row r="56" spans="1:11" s="117" customFormat="1" ht="14.25">
      <c r="A56" s="116">
        <v>4</v>
      </c>
      <c r="B56" s="121" t="s">
        <v>166</v>
      </c>
      <c r="C56" s="1008"/>
      <c r="D56" s="1008"/>
      <c r="E56" s="1008"/>
      <c r="F56" s="1008"/>
      <c r="G56" s="1008"/>
      <c r="H56" s="1008"/>
      <c r="I56" s="1008"/>
      <c r="J56" s="1008"/>
      <c r="K56" s="1008"/>
    </row>
    <row r="57" spans="1:11" ht="48">
      <c r="A57" s="113"/>
      <c r="B57" s="118" t="s">
        <v>537</v>
      </c>
      <c r="C57" s="119"/>
      <c r="D57" s="119">
        <v>100</v>
      </c>
      <c r="E57" s="119">
        <f t="shared" ref="E57:E58" si="8">C57+D57</f>
        <v>100</v>
      </c>
      <c r="F57" s="119"/>
      <c r="G57" s="119">
        <v>100</v>
      </c>
      <c r="H57" s="119">
        <f>F57+G57</f>
        <v>100</v>
      </c>
      <c r="I57" s="119">
        <f t="shared" ref="I57:J58" si="9">F57-C57</f>
        <v>0</v>
      </c>
      <c r="J57" s="119">
        <f t="shared" si="9"/>
        <v>0</v>
      </c>
      <c r="K57" s="119">
        <f t="shared" ref="K57:K58" si="10">I57+J57</f>
        <v>0</v>
      </c>
    </row>
    <row r="58" spans="1:11" ht="48">
      <c r="A58" s="113"/>
      <c r="B58" s="118" t="s">
        <v>537</v>
      </c>
      <c r="C58" s="119"/>
      <c r="D58" s="119">
        <v>100</v>
      </c>
      <c r="E58" s="119">
        <f t="shared" si="8"/>
        <v>100</v>
      </c>
      <c r="F58" s="119"/>
      <c r="G58" s="119">
        <v>100</v>
      </c>
      <c r="H58" s="119">
        <f>F58+G58</f>
        <v>100</v>
      </c>
      <c r="I58" s="119">
        <f t="shared" si="9"/>
        <v>0</v>
      </c>
      <c r="J58" s="119">
        <f t="shared" si="9"/>
        <v>0</v>
      </c>
      <c r="K58" s="119">
        <f t="shared" si="10"/>
        <v>0</v>
      </c>
    </row>
    <row r="59" spans="1:11" ht="15.6" customHeight="1">
      <c r="A59" s="1009" t="s">
        <v>306</v>
      </c>
      <c r="B59" s="1000"/>
      <c r="C59" s="1000"/>
      <c r="D59" s="1000"/>
      <c r="E59" s="1000"/>
      <c r="F59" s="1000"/>
      <c r="G59" s="1000"/>
      <c r="H59" s="1000"/>
      <c r="I59" s="1000"/>
      <c r="J59" s="1000"/>
      <c r="K59" s="1000"/>
    </row>
    <row r="60" spans="1:11" ht="33" customHeight="1">
      <c r="A60" s="1011" t="s">
        <v>118</v>
      </c>
      <c r="B60" s="1012"/>
      <c r="C60" s="1012"/>
      <c r="D60" s="1012"/>
      <c r="E60" s="1012"/>
      <c r="F60" s="1012"/>
      <c r="G60" s="1012"/>
      <c r="H60" s="1012"/>
      <c r="I60" s="1012"/>
      <c r="J60" s="1012"/>
      <c r="K60" s="1012"/>
    </row>
    <row r="61" spans="1:11" ht="14.45" customHeight="1">
      <c r="A61" s="1013" t="s">
        <v>154</v>
      </c>
      <c r="B61" s="1013"/>
      <c r="C61" s="1013"/>
      <c r="D61" s="1013"/>
      <c r="E61" s="1013"/>
      <c r="F61" s="1013"/>
      <c r="G61" s="1013"/>
      <c r="H61" s="1013"/>
      <c r="I61" s="1013"/>
      <c r="J61" s="1013"/>
      <c r="K61" s="1013"/>
    </row>
    <row r="62" spans="1:11" ht="13.15" customHeight="1">
      <c r="A62" s="1014" t="s">
        <v>119</v>
      </c>
      <c r="B62" s="1014"/>
      <c r="C62" s="1014"/>
      <c r="D62" s="1014"/>
      <c r="E62" s="1014"/>
      <c r="F62" s="1014"/>
      <c r="G62" s="1014"/>
      <c r="H62" s="1014"/>
      <c r="I62" s="1014"/>
      <c r="J62" s="1014"/>
      <c r="K62" s="1014"/>
    </row>
    <row r="63" spans="1:11" ht="18" customHeight="1">
      <c r="A63" s="1013" t="s">
        <v>538</v>
      </c>
      <c r="B63" s="1013"/>
      <c r="C63" s="1013"/>
      <c r="D63" s="1013"/>
      <c r="E63" s="1013"/>
      <c r="F63" s="1013"/>
      <c r="G63" s="1013"/>
      <c r="H63" s="1013"/>
      <c r="I63" s="1013"/>
      <c r="J63" s="1013"/>
      <c r="K63" s="1013"/>
    </row>
    <row r="64" spans="1:11" ht="17.45" customHeight="1">
      <c r="A64" s="1006" t="s">
        <v>39</v>
      </c>
      <c r="B64" s="1006"/>
      <c r="C64" s="1006"/>
      <c r="D64" s="1006"/>
      <c r="E64" s="1006"/>
      <c r="F64" s="1006"/>
      <c r="G64" s="1006"/>
      <c r="H64" s="1006"/>
      <c r="I64" s="1006"/>
      <c r="J64" s="1006"/>
      <c r="K64" s="1006"/>
    </row>
    <row r="65" spans="1:11" ht="28.35" customHeight="1">
      <c r="A65" s="1000" t="s">
        <v>8</v>
      </c>
      <c r="B65" s="1000" t="s">
        <v>9</v>
      </c>
      <c r="C65" s="1001" t="s">
        <v>40</v>
      </c>
      <c r="D65" s="1001"/>
      <c r="E65" s="1001"/>
      <c r="F65" s="1001" t="s">
        <v>41</v>
      </c>
      <c r="G65" s="1001"/>
      <c r="H65" s="1001"/>
      <c r="I65" s="1015" t="s">
        <v>121</v>
      </c>
      <c r="J65" s="1001"/>
      <c r="K65" s="1001"/>
    </row>
    <row r="66" spans="1:11" s="109" customFormat="1" ht="22.5" customHeight="1">
      <c r="A66" s="1000"/>
      <c r="B66" s="1000"/>
      <c r="C66" s="108" t="s">
        <v>85</v>
      </c>
      <c r="D66" s="108" t="s">
        <v>86</v>
      </c>
      <c r="E66" s="108" t="s">
        <v>87</v>
      </c>
      <c r="F66" s="108" t="s">
        <v>85</v>
      </c>
      <c r="G66" s="108" t="s">
        <v>86</v>
      </c>
      <c r="H66" s="108" t="s">
        <v>87</v>
      </c>
      <c r="I66" s="108" t="s">
        <v>85</v>
      </c>
      <c r="J66" s="108" t="s">
        <v>86</v>
      </c>
      <c r="K66" s="108" t="s">
        <v>87</v>
      </c>
    </row>
    <row r="67" spans="1:11" ht="15">
      <c r="A67" s="113"/>
      <c r="B67" s="113" t="s">
        <v>42</v>
      </c>
      <c r="C67" s="88"/>
      <c r="D67" s="119">
        <v>252.99299999999999</v>
      </c>
      <c r="E67" s="119">
        <f>C67+D67</f>
        <v>252.99299999999999</v>
      </c>
      <c r="F67" s="88"/>
      <c r="G67" s="88">
        <v>259.77499999999998</v>
      </c>
      <c r="H67" s="88">
        <f>F67+G67</f>
        <v>259.77499999999998</v>
      </c>
      <c r="I67" s="88"/>
      <c r="J67" s="88">
        <f>G67/D67*100</f>
        <v>102.68070658081447</v>
      </c>
      <c r="K67" s="88">
        <f>H67/E67*100</f>
        <v>102.68070658081447</v>
      </c>
    </row>
    <row r="68" spans="1:11" ht="28.9" customHeight="1">
      <c r="A68" s="1010" t="s">
        <v>197</v>
      </c>
      <c r="B68" s="1010"/>
      <c r="C68" s="1010"/>
      <c r="D68" s="1010"/>
      <c r="E68" s="1010"/>
      <c r="F68" s="1010"/>
      <c r="G68" s="1010"/>
      <c r="H68" s="1010"/>
      <c r="I68" s="1010"/>
      <c r="J68" s="1010"/>
      <c r="K68" s="1010"/>
    </row>
    <row r="69" spans="1:11" ht="19.899999999999999" customHeight="1">
      <c r="A69" s="1019" t="s">
        <v>539</v>
      </c>
      <c r="B69" s="1019"/>
      <c r="C69" s="1019"/>
      <c r="D69" s="1019"/>
      <c r="E69" s="1019"/>
      <c r="F69" s="1019"/>
      <c r="G69" s="1019"/>
      <c r="H69" s="1019"/>
      <c r="I69" s="1019"/>
      <c r="J69" s="1019"/>
      <c r="K69" s="1019"/>
    </row>
    <row r="70" spans="1:11" ht="15">
      <c r="A70" s="113"/>
      <c r="B70" s="113" t="s">
        <v>13</v>
      </c>
      <c r="C70" s="113"/>
      <c r="D70" s="113"/>
      <c r="E70" s="113"/>
      <c r="F70" s="122"/>
      <c r="G70" s="122"/>
      <c r="H70" s="122"/>
      <c r="I70" s="122"/>
      <c r="J70" s="122"/>
      <c r="K70" s="122"/>
    </row>
    <row r="71" spans="1:11" ht="90">
      <c r="A71" s="113"/>
      <c r="B71" s="114" t="s">
        <v>540</v>
      </c>
      <c r="C71" s="88"/>
      <c r="D71" s="119">
        <v>186993</v>
      </c>
      <c r="E71" s="119">
        <f>C71+D71</f>
        <v>186993</v>
      </c>
      <c r="F71" s="88"/>
      <c r="G71" s="88">
        <v>0</v>
      </c>
      <c r="H71" s="88">
        <f>F71+G71</f>
        <v>0</v>
      </c>
      <c r="I71" s="88"/>
      <c r="J71" s="88"/>
      <c r="K71" s="88"/>
    </row>
    <row r="72" spans="1:11" ht="92.25" customHeight="1">
      <c r="A72" s="113"/>
      <c r="B72" s="114" t="s">
        <v>541</v>
      </c>
      <c r="C72" s="88"/>
      <c r="D72" s="119">
        <v>66000</v>
      </c>
      <c r="E72" s="119">
        <f>C72+D72</f>
        <v>66000</v>
      </c>
      <c r="F72" s="88"/>
      <c r="G72" s="88">
        <v>0</v>
      </c>
      <c r="H72" s="88">
        <f>F72+G72</f>
        <v>0</v>
      </c>
      <c r="I72" s="88"/>
      <c r="J72" s="88"/>
      <c r="K72" s="88"/>
    </row>
    <row r="73" spans="1:11" ht="45">
      <c r="A73" s="113"/>
      <c r="B73" s="114" t="s">
        <v>527</v>
      </c>
      <c r="C73" s="88"/>
      <c r="D73" s="88"/>
      <c r="E73" s="88">
        <f>C73+D73</f>
        <v>0</v>
      </c>
      <c r="F73" s="88"/>
      <c r="G73" s="88">
        <v>189.77500000000001</v>
      </c>
      <c r="H73" s="88">
        <f>F73+G73</f>
        <v>189.77500000000001</v>
      </c>
      <c r="I73" s="88"/>
      <c r="J73" s="88"/>
      <c r="K73" s="88"/>
    </row>
    <row r="74" spans="1:11" ht="30">
      <c r="A74" s="113"/>
      <c r="B74" s="114" t="s">
        <v>528</v>
      </c>
      <c r="C74" s="88"/>
      <c r="D74" s="88"/>
      <c r="E74" s="88">
        <f>C74+D74</f>
        <v>0</v>
      </c>
      <c r="F74" s="88"/>
      <c r="G74" s="88">
        <v>70</v>
      </c>
      <c r="H74" s="88">
        <f>F74+G74</f>
        <v>70</v>
      </c>
      <c r="I74" s="88"/>
      <c r="J74" s="88"/>
      <c r="K74" s="88"/>
    </row>
    <row r="75" spans="1:11" ht="45" customHeight="1">
      <c r="A75" s="1020" t="s">
        <v>124</v>
      </c>
      <c r="B75" s="1001"/>
      <c r="C75" s="1001"/>
      <c r="D75" s="1001"/>
      <c r="E75" s="1001"/>
      <c r="F75" s="1001"/>
      <c r="G75" s="1001"/>
      <c r="H75" s="1001"/>
      <c r="I75" s="1001"/>
      <c r="J75" s="1001"/>
      <c r="K75" s="1001"/>
    </row>
    <row r="76" spans="1:11" ht="19.899999999999999" customHeight="1">
      <c r="A76" s="1019" t="s">
        <v>539</v>
      </c>
      <c r="B76" s="1019"/>
      <c r="C76" s="1019"/>
      <c r="D76" s="1019"/>
      <c r="E76" s="1019"/>
      <c r="F76" s="1019"/>
      <c r="G76" s="1019"/>
      <c r="H76" s="1019"/>
      <c r="I76" s="1019"/>
      <c r="J76" s="1019"/>
      <c r="K76" s="1019"/>
    </row>
    <row r="77" spans="1:11" s="117" customFormat="1" ht="14.25">
      <c r="A77" s="116" t="s">
        <v>105</v>
      </c>
      <c r="B77" s="116" t="s">
        <v>106</v>
      </c>
      <c r="C77" s="119"/>
      <c r="D77" s="119"/>
      <c r="E77" s="119"/>
      <c r="F77" s="119"/>
      <c r="G77" s="119"/>
      <c r="H77" s="119"/>
      <c r="I77" s="123"/>
      <c r="J77" s="123"/>
      <c r="K77" s="123"/>
    </row>
    <row r="78" spans="1:11" ht="24">
      <c r="A78" s="113"/>
      <c r="B78" s="118" t="s">
        <v>542</v>
      </c>
      <c r="C78" s="119"/>
      <c r="D78" s="119">
        <v>186993</v>
      </c>
      <c r="E78" s="119">
        <f>C78+D78</f>
        <v>186993</v>
      </c>
      <c r="F78" s="119"/>
      <c r="G78" s="119"/>
      <c r="H78" s="119">
        <f t="shared" ref="H78" si="11">F78+G78</f>
        <v>0</v>
      </c>
      <c r="I78" s="88"/>
      <c r="J78" s="123"/>
      <c r="K78" s="88"/>
    </row>
    <row r="79" spans="1:11" ht="24">
      <c r="A79" s="113"/>
      <c r="B79" s="118" t="s">
        <v>618</v>
      </c>
      <c r="C79" s="119"/>
      <c r="D79" s="119">
        <v>66000</v>
      </c>
      <c r="E79" s="119">
        <f>C79+D79</f>
        <v>66000</v>
      </c>
      <c r="F79" s="119"/>
      <c r="G79" s="119"/>
      <c r="H79" s="119">
        <f t="shared" ref="H79:H81" si="12">F79+G79</f>
        <v>0</v>
      </c>
      <c r="I79" s="88"/>
      <c r="J79" s="123"/>
      <c r="K79" s="88"/>
    </row>
    <row r="80" spans="1:11" ht="36">
      <c r="A80" s="113"/>
      <c r="B80" s="118" t="s">
        <v>530</v>
      </c>
      <c r="C80" s="119"/>
      <c r="D80" s="119"/>
      <c r="E80" s="119">
        <f t="shared" ref="E80:E81" si="13">C80+D80</f>
        <v>0</v>
      </c>
      <c r="F80" s="119"/>
      <c r="G80" s="119">
        <v>189774.6</v>
      </c>
      <c r="H80" s="119">
        <f t="shared" si="12"/>
        <v>189774.6</v>
      </c>
      <c r="I80" s="88"/>
      <c r="J80" s="123"/>
      <c r="K80" s="88"/>
    </row>
    <row r="81" spans="1:11" ht="24">
      <c r="A81" s="113"/>
      <c r="B81" s="118" t="s">
        <v>531</v>
      </c>
      <c r="C81" s="119"/>
      <c r="D81" s="119"/>
      <c r="E81" s="119">
        <f t="shared" si="13"/>
        <v>0</v>
      </c>
      <c r="F81" s="119"/>
      <c r="G81" s="119">
        <v>70000</v>
      </c>
      <c r="H81" s="119">
        <f t="shared" si="12"/>
        <v>70000</v>
      </c>
      <c r="I81" s="88"/>
      <c r="J81" s="123"/>
      <c r="K81" s="88"/>
    </row>
    <row r="82" spans="1:11" s="117" customFormat="1" ht="14.25">
      <c r="A82" s="116" t="s">
        <v>107</v>
      </c>
      <c r="B82" s="116" t="s">
        <v>108</v>
      </c>
      <c r="C82" s="124"/>
      <c r="D82" s="124"/>
      <c r="E82" s="124"/>
      <c r="F82" s="124"/>
      <c r="G82" s="124"/>
      <c r="H82" s="124"/>
      <c r="I82" s="88"/>
      <c r="J82" s="123"/>
      <c r="K82" s="88"/>
    </row>
    <row r="83" spans="1:11" ht="26.25" customHeight="1">
      <c r="A83" s="113"/>
      <c r="B83" s="118" t="s">
        <v>543</v>
      </c>
      <c r="C83" s="119"/>
      <c r="D83" s="119">
        <v>1</v>
      </c>
      <c r="E83" s="119">
        <f>C83+D83</f>
        <v>1</v>
      </c>
      <c r="F83" s="119"/>
      <c r="G83" s="119"/>
      <c r="H83" s="119">
        <f t="shared" ref="H83" si="14">F83+G83</f>
        <v>0</v>
      </c>
      <c r="I83" s="88"/>
      <c r="J83" s="123"/>
      <c r="K83" s="88"/>
    </row>
    <row r="84" spans="1:11" ht="26.25" customHeight="1">
      <c r="A84" s="113"/>
      <c r="B84" s="118" t="s">
        <v>619</v>
      </c>
      <c r="C84" s="119"/>
      <c r="D84" s="119">
        <v>1</v>
      </c>
      <c r="E84" s="119">
        <f>C84+D84</f>
        <v>1</v>
      </c>
      <c r="F84" s="119"/>
      <c r="G84" s="119"/>
      <c r="H84" s="119">
        <f t="shared" ref="H84:H86" si="15">F84+G84</f>
        <v>0</v>
      </c>
      <c r="I84" s="88"/>
      <c r="J84" s="123"/>
      <c r="K84" s="88"/>
    </row>
    <row r="85" spans="1:11" ht="60">
      <c r="A85" s="113"/>
      <c r="B85" s="118" t="s">
        <v>532</v>
      </c>
      <c r="C85" s="119"/>
      <c r="D85" s="119"/>
      <c r="E85" s="119">
        <f>C85+D85</f>
        <v>0</v>
      </c>
      <c r="F85" s="119"/>
      <c r="G85" s="119">
        <v>1</v>
      </c>
      <c r="H85" s="119">
        <f t="shared" si="15"/>
        <v>1</v>
      </c>
      <c r="I85" s="88"/>
      <c r="J85" s="123"/>
      <c r="K85" s="88"/>
    </row>
    <row r="86" spans="1:11" ht="24">
      <c r="A86" s="113"/>
      <c r="B86" s="118" t="s">
        <v>533</v>
      </c>
      <c r="C86" s="119"/>
      <c r="D86" s="119"/>
      <c r="E86" s="119">
        <f>C86+D86</f>
        <v>0</v>
      </c>
      <c r="F86" s="119"/>
      <c r="G86" s="119">
        <v>6</v>
      </c>
      <c r="H86" s="119">
        <f t="shared" si="15"/>
        <v>6</v>
      </c>
      <c r="I86" s="88"/>
      <c r="J86" s="123"/>
      <c r="K86" s="88"/>
    </row>
    <row r="87" spans="1:11" s="117" customFormat="1" ht="14.25">
      <c r="A87" s="116" t="s">
        <v>109</v>
      </c>
      <c r="B87" s="116" t="s">
        <v>110</v>
      </c>
      <c r="C87" s="124"/>
      <c r="D87" s="124"/>
      <c r="E87" s="124"/>
      <c r="F87" s="124"/>
      <c r="G87" s="124"/>
      <c r="H87" s="124"/>
      <c r="I87" s="88"/>
      <c r="J87" s="123"/>
      <c r="K87" s="88"/>
    </row>
    <row r="88" spans="1:11" ht="30" customHeight="1">
      <c r="A88" s="113"/>
      <c r="B88" s="118" t="s">
        <v>544</v>
      </c>
      <c r="C88" s="119"/>
      <c r="D88" s="119">
        <v>186993</v>
      </c>
      <c r="E88" s="119">
        <f t="shared" ref="E88" si="16">C88+D88</f>
        <v>186993</v>
      </c>
      <c r="F88" s="119"/>
      <c r="G88" s="119"/>
      <c r="H88" s="119">
        <f t="shared" ref="H88" si="17">F88+G88</f>
        <v>0</v>
      </c>
      <c r="I88" s="88"/>
      <c r="J88" s="123"/>
      <c r="K88" s="88"/>
    </row>
    <row r="89" spans="1:11" ht="30" customHeight="1">
      <c r="A89" s="113"/>
      <c r="B89" s="118" t="s">
        <v>620</v>
      </c>
      <c r="C89" s="119"/>
      <c r="D89" s="119">
        <v>66000</v>
      </c>
      <c r="E89" s="119">
        <f t="shared" ref="E89:E91" si="18">C89+D89</f>
        <v>66000</v>
      </c>
      <c r="F89" s="119"/>
      <c r="G89" s="119"/>
      <c r="H89" s="119">
        <f t="shared" ref="H89:H91" si="19">F89+G89</f>
        <v>0</v>
      </c>
      <c r="I89" s="88"/>
      <c r="J89" s="123"/>
      <c r="K89" s="88"/>
    </row>
    <row r="90" spans="1:11" ht="36">
      <c r="A90" s="113"/>
      <c r="B90" s="118" t="s">
        <v>534</v>
      </c>
      <c r="C90" s="119"/>
      <c r="D90" s="119"/>
      <c r="E90" s="119">
        <f t="shared" si="18"/>
        <v>0</v>
      </c>
      <c r="F90" s="119"/>
      <c r="G90" s="119">
        <v>189774.6</v>
      </c>
      <c r="H90" s="119">
        <f t="shared" si="19"/>
        <v>189774.6</v>
      </c>
      <c r="I90" s="88"/>
      <c r="J90" s="123"/>
      <c r="K90" s="88"/>
    </row>
    <row r="91" spans="1:11" ht="24">
      <c r="A91" s="113"/>
      <c r="B91" s="118" t="s">
        <v>535</v>
      </c>
      <c r="C91" s="119"/>
      <c r="D91" s="119"/>
      <c r="E91" s="119">
        <f t="shared" si="18"/>
        <v>0</v>
      </c>
      <c r="F91" s="119"/>
      <c r="G91" s="119">
        <v>11666.67</v>
      </c>
      <c r="H91" s="119">
        <f t="shared" si="19"/>
        <v>11666.67</v>
      </c>
      <c r="I91" s="88"/>
      <c r="J91" s="123"/>
      <c r="K91" s="88"/>
    </row>
    <row r="92" spans="1:11" s="117" customFormat="1" ht="14.25">
      <c r="A92" s="116">
        <v>4</v>
      </c>
      <c r="B92" s="121" t="s">
        <v>166</v>
      </c>
      <c r="C92" s="124"/>
      <c r="D92" s="124"/>
      <c r="E92" s="124"/>
      <c r="F92" s="124"/>
      <c r="G92" s="124"/>
      <c r="H92" s="124"/>
      <c r="I92" s="88"/>
      <c r="J92" s="123"/>
      <c r="K92" s="88"/>
    </row>
    <row r="93" spans="1:11" ht="30" customHeight="1">
      <c r="A93" s="113"/>
      <c r="B93" s="118" t="s">
        <v>545</v>
      </c>
      <c r="C93" s="119"/>
      <c r="D93" s="119"/>
      <c r="E93" s="119">
        <f t="shared" ref="E93" si="20">C93+D93</f>
        <v>0</v>
      </c>
      <c r="F93" s="119"/>
      <c r="G93" s="119"/>
      <c r="H93" s="119">
        <f t="shared" ref="H93" si="21">F93+G93</f>
        <v>0</v>
      </c>
      <c r="I93" s="88"/>
      <c r="J93" s="123"/>
      <c r="K93" s="88"/>
    </row>
    <row r="94" spans="1:11" ht="30" customHeight="1">
      <c r="A94" s="113"/>
      <c r="B94" s="118" t="s">
        <v>621</v>
      </c>
      <c r="C94" s="119"/>
      <c r="D94" s="119"/>
      <c r="E94" s="119">
        <f t="shared" ref="E94:E96" si="22">C94+D94</f>
        <v>0</v>
      </c>
      <c r="F94" s="119"/>
      <c r="G94" s="119"/>
      <c r="H94" s="119">
        <f t="shared" ref="H94:H96" si="23">F94+G94</f>
        <v>0</v>
      </c>
      <c r="I94" s="88"/>
      <c r="J94" s="123"/>
      <c r="K94" s="88"/>
    </row>
    <row r="95" spans="1:11" ht="48">
      <c r="A95" s="113"/>
      <c r="B95" s="118" t="s">
        <v>537</v>
      </c>
      <c r="C95" s="119"/>
      <c r="D95" s="119"/>
      <c r="E95" s="119">
        <f t="shared" si="22"/>
        <v>0</v>
      </c>
      <c r="F95" s="119"/>
      <c r="G95" s="119">
        <v>100</v>
      </c>
      <c r="H95" s="119">
        <f t="shared" si="23"/>
        <v>100</v>
      </c>
      <c r="I95" s="88"/>
      <c r="J95" s="123"/>
      <c r="K95" s="88"/>
    </row>
    <row r="96" spans="1:11" ht="48">
      <c r="A96" s="113"/>
      <c r="B96" s="118" t="s">
        <v>537</v>
      </c>
      <c r="C96" s="119"/>
      <c r="D96" s="119"/>
      <c r="E96" s="119">
        <f t="shared" si="22"/>
        <v>0</v>
      </c>
      <c r="F96" s="119"/>
      <c r="G96" s="119">
        <v>100</v>
      </c>
      <c r="H96" s="119">
        <f t="shared" si="23"/>
        <v>100</v>
      </c>
      <c r="I96" s="88"/>
      <c r="J96" s="123"/>
      <c r="K96" s="88"/>
    </row>
    <row r="97" spans="1:11" ht="17.45" customHeight="1">
      <c r="A97" s="1020" t="s">
        <v>123</v>
      </c>
      <c r="B97" s="1020"/>
      <c r="C97" s="1020"/>
      <c r="D97" s="1020"/>
      <c r="E97" s="1020"/>
      <c r="F97" s="1020"/>
      <c r="G97" s="1020"/>
      <c r="H97" s="1020"/>
      <c r="I97" s="1020"/>
      <c r="J97" s="1020"/>
      <c r="K97" s="1020"/>
    </row>
    <row r="98" spans="1:11" ht="19.899999999999999" customHeight="1">
      <c r="A98" s="1019" t="s">
        <v>539</v>
      </c>
      <c r="B98" s="1019"/>
      <c r="C98" s="1019"/>
      <c r="D98" s="1019"/>
      <c r="E98" s="1019"/>
      <c r="F98" s="1019"/>
      <c r="G98" s="1019"/>
      <c r="H98" s="1019"/>
      <c r="I98" s="1019"/>
      <c r="J98" s="1019"/>
      <c r="K98" s="1019"/>
    </row>
    <row r="99" spans="1:11" ht="13.9" customHeight="1">
      <c r="A99" s="1021" t="s">
        <v>125</v>
      </c>
      <c r="B99" s="1021"/>
      <c r="C99" s="1021"/>
      <c r="D99" s="1021"/>
      <c r="E99" s="1021"/>
      <c r="F99" s="1021"/>
      <c r="G99" s="1021"/>
      <c r="H99" s="1021"/>
      <c r="I99" s="1021"/>
      <c r="J99" s="1021"/>
      <c r="K99" s="1021"/>
    </row>
    <row r="100" spans="1:11" s="120" customFormat="1" ht="21.75" customHeight="1">
      <c r="A100" s="1013" t="s">
        <v>126</v>
      </c>
      <c r="B100" s="1013"/>
      <c r="C100" s="1013"/>
      <c r="D100" s="1013"/>
      <c r="E100" s="1013"/>
      <c r="F100" s="1013"/>
      <c r="G100" s="1013"/>
      <c r="H100" s="1013"/>
      <c r="I100" s="1013"/>
      <c r="J100" s="1013"/>
      <c r="K100" s="1013"/>
    </row>
    <row r="101" spans="1:11" ht="15" customHeight="1">
      <c r="A101" s="1005" t="s">
        <v>143</v>
      </c>
      <c r="B101" s="1006"/>
      <c r="C101" s="1006"/>
      <c r="D101" s="1006"/>
      <c r="E101" s="1006"/>
      <c r="F101" s="1006"/>
      <c r="G101" s="1006"/>
      <c r="H101" s="1006"/>
      <c r="I101" s="1006"/>
      <c r="J101" s="1006"/>
      <c r="K101" s="1006"/>
    </row>
    <row r="102" spans="1:11" ht="72">
      <c r="A102" s="113" t="s">
        <v>44</v>
      </c>
      <c r="B102" s="113" t="s">
        <v>9</v>
      </c>
      <c r="C102" s="115" t="s">
        <v>127</v>
      </c>
      <c r="D102" s="115" t="s">
        <v>128</v>
      </c>
      <c r="E102" s="115" t="s">
        <v>129</v>
      </c>
      <c r="F102" s="115" t="s">
        <v>102</v>
      </c>
      <c r="G102" s="115" t="s">
        <v>130</v>
      </c>
      <c r="H102" s="115" t="s">
        <v>131</v>
      </c>
    </row>
    <row r="103" spans="1:11" ht="15">
      <c r="A103" s="113" t="s">
        <v>6</v>
      </c>
      <c r="B103" s="113" t="s">
        <v>19</v>
      </c>
      <c r="C103" s="113" t="s">
        <v>29</v>
      </c>
      <c r="D103" s="113" t="s">
        <v>38</v>
      </c>
      <c r="E103" s="113" t="s">
        <v>37</v>
      </c>
      <c r="F103" s="113" t="s">
        <v>45</v>
      </c>
      <c r="G103" s="113" t="s">
        <v>36</v>
      </c>
      <c r="H103" s="113" t="s">
        <v>46</v>
      </c>
    </row>
    <row r="104" spans="1:11" ht="15">
      <c r="A104" s="113" t="s">
        <v>47</v>
      </c>
      <c r="B104" s="113" t="s">
        <v>48</v>
      </c>
      <c r="C104" s="113" t="s">
        <v>12</v>
      </c>
      <c r="D104" s="125"/>
      <c r="E104" s="125"/>
      <c r="F104" s="125">
        <f>E104-D104</f>
        <v>0</v>
      </c>
      <c r="G104" s="113" t="s">
        <v>12</v>
      </c>
      <c r="H104" s="113" t="s">
        <v>12</v>
      </c>
    </row>
    <row r="105" spans="1:11" ht="15">
      <c r="A105" s="113"/>
      <c r="B105" s="113" t="s">
        <v>49</v>
      </c>
      <c r="C105" s="113" t="s">
        <v>12</v>
      </c>
      <c r="D105" s="125"/>
      <c r="E105" s="125"/>
      <c r="F105" s="125">
        <f t="shared" ref="F105:F106" si="24">E105-D105</f>
        <v>0</v>
      </c>
      <c r="G105" s="113" t="s">
        <v>12</v>
      </c>
      <c r="H105" s="113" t="s">
        <v>12</v>
      </c>
    </row>
    <row r="106" spans="1:11" ht="30">
      <c r="A106" s="113"/>
      <c r="B106" s="113" t="s">
        <v>50</v>
      </c>
      <c r="C106" s="113" t="s">
        <v>12</v>
      </c>
      <c r="D106" s="125"/>
      <c r="E106" s="125"/>
      <c r="F106" s="125">
        <f t="shared" si="24"/>
        <v>0</v>
      </c>
      <c r="G106" s="113" t="s">
        <v>12</v>
      </c>
      <c r="H106" s="113" t="s">
        <v>12</v>
      </c>
    </row>
    <row r="107" spans="1:11" ht="15">
      <c r="A107" s="113"/>
      <c r="B107" s="113" t="s">
        <v>51</v>
      </c>
      <c r="C107" s="113" t="s">
        <v>12</v>
      </c>
      <c r="D107" s="125"/>
      <c r="E107" s="125"/>
      <c r="F107" s="125"/>
      <c r="G107" s="113" t="s">
        <v>12</v>
      </c>
      <c r="H107" s="113" t="s">
        <v>12</v>
      </c>
    </row>
    <row r="108" spans="1:11" ht="15">
      <c r="A108" s="113"/>
      <c r="B108" s="113" t="s">
        <v>52</v>
      </c>
      <c r="C108" s="113" t="s">
        <v>12</v>
      </c>
      <c r="D108" s="113"/>
      <c r="E108" s="113"/>
      <c r="F108" s="113"/>
      <c r="G108" s="113" t="s">
        <v>12</v>
      </c>
      <c r="H108" s="113" t="s">
        <v>12</v>
      </c>
    </row>
    <row r="109" spans="1:11">
      <c r="A109" s="1007" t="s">
        <v>155</v>
      </c>
      <c r="B109" s="1000"/>
      <c r="C109" s="1000"/>
      <c r="D109" s="1000"/>
      <c r="E109" s="1000"/>
      <c r="F109" s="1000"/>
      <c r="G109" s="1000"/>
      <c r="H109" s="1000"/>
    </row>
    <row r="110" spans="1:11" ht="15">
      <c r="A110" s="113" t="s">
        <v>19</v>
      </c>
      <c r="B110" s="113" t="s">
        <v>54</v>
      </c>
      <c r="C110" s="113" t="s">
        <v>12</v>
      </c>
      <c r="D110" s="125"/>
      <c r="E110" s="125"/>
      <c r="F110" s="125">
        <f t="shared" ref="F110" si="25">E110-D110</f>
        <v>0</v>
      </c>
      <c r="G110" s="113" t="s">
        <v>12</v>
      </c>
      <c r="H110" s="113" t="s">
        <v>12</v>
      </c>
    </row>
    <row r="111" spans="1:11">
      <c r="A111" s="1007" t="s">
        <v>156</v>
      </c>
      <c r="B111" s="1000"/>
      <c r="C111" s="1000"/>
      <c r="D111" s="1000"/>
      <c r="E111" s="1000"/>
      <c r="F111" s="1000"/>
      <c r="G111" s="1000"/>
      <c r="H111" s="1000"/>
    </row>
    <row r="112" spans="1:11">
      <c r="A112" s="1000" t="s">
        <v>56</v>
      </c>
      <c r="B112" s="1000"/>
      <c r="C112" s="1000"/>
      <c r="D112" s="1000"/>
      <c r="E112" s="1000"/>
      <c r="F112" s="1000"/>
      <c r="G112" s="1000"/>
      <c r="H112" s="1000"/>
    </row>
    <row r="113" spans="1:11" ht="15">
      <c r="A113" s="113" t="s">
        <v>21</v>
      </c>
      <c r="B113" s="113" t="s">
        <v>57</v>
      </c>
      <c r="C113" s="113"/>
      <c r="D113" s="113"/>
      <c r="E113" s="113"/>
      <c r="F113" s="113"/>
      <c r="G113" s="113"/>
      <c r="H113" s="113"/>
    </row>
    <row r="114" spans="1:11" ht="15">
      <c r="A114" s="113"/>
      <c r="B114" s="113" t="s">
        <v>58</v>
      </c>
      <c r="C114" s="113"/>
      <c r="D114" s="125"/>
      <c r="E114" s="125"/>
      <c r="F114" s="125">
        <f t="shared" ref="F114" si="26">E114-D114</f>
        <v>0</v>
      </c>
      <c r="G114" s="125"/>
      <c r="H114" s="113"/>
    </row>
    <row r="115" spans="1:11" ht="13.5" thickBot="1">
      <c r="A115" s="1016" t="s">
        <v>59</v>
      </c>
      <c r="B115" s="1017"/>
      <c r="C115" s="1017"/>
      <c r="D115" s="1017"/>
      <c r="E115" s="1017"/>
      <c r="F115" s="1017"/>
      <c r="G115" s="1017"/>
      <c r="H115" s="1018"/>
    </row>
    <row r="116" spans="1:11" ht="30">
      <c r="A116" s="113"/>
      <c r="B116" s="114" t="s">
        <v>157</v>
      </c>
      <c r="C116" s="113"/>
      <c r="D116" s="125"/>
      <c r="E116" s="125"/>
      <c r="F116" s="125">
        <f t="shared" ref="F116" si="27">E116-D116</f>
        <v>0</v>
      </c>
      <c r="G116" s="125"/>
      <c r="H116" s="113"/>
    </row>
    <row r="117" spans="1:11" ht="30">
      <c r="A117" s="113"/>
      <c r="B117" s="113" t="s">
        <v>61</v>
      </c>
      <c r="C117" s="113"/>
      <c r="D117" s="113"/>
      <c r="E117" s="113"/>
      <c r="F117" s="113"/>
      <c r="G117" s="113"/>
      <c r="H117" s="113"/>
    </row>
    <row r="118" spans="1:11" ht="30">
      <c r="A118" s="113" t="s">
        <v>22</v>
      </c>
      <c r="B118" s="113" t="s">
        <v>62</v>
      </c>
      <c r="C118" s="113" t="s">
        <v>12</v>
      </c>
      <c r="D118" s="113"/>
      <c r="E118" s="113"/>
      <c r="F118" s="113"/>
      <c r="G118" s="113" t="s">
        <v>12</v>
      </c>
      <c r="H118" s="113" t="s">
        <v>12</v>
      </c>
    </row>
    <row r="119" spans="1:11" ht="22.9" customHeight="1">
      <c r="A119" s="1022" t="s">
        <v>132</v>
      </c>
      <c r="B119" s="1022"/>
      <c r="C119" s="1022"/>
      <c r="D119" s="1022"/>
      <c r="E119" s="1022"/>
      <c r="F119" s="1022"/>
      <c r="G119" s="1022"/>
      <c r="H119" s="1022"/>
      <c r="I119" s="1022"/>
      <c r="J119" s="1022"/>
      <c r="K119" s="1022"/>
    </row>
    <row r="120" spans="1:11" ht="16.899999999999999" customHeight="1">
      <c r="A120" s="1022" t="s">
        <v>348</v>
      </c>
      <c r="B120" s="1022"/>
      <c r="C120" s="1022"/>
      <c r="D120" s="1022"/>
      <c r="E120" s="1022"/>
      <c r="F120" s="1022"/>
      <c r="G120" s="1022"/>
      <c r="H120" s="1022"/>
      <c r="I120" s="1022"/>
      <c r="J120" s="1022"/>
      <c r="K120" s="1022"/>
    </row>
    <row r="121" spans="1:11" ht="18" customHeight="1">
      <c r="A121" s="1022" t="s">
        <v>133</v>
      </c>
      <c r="B121" s="1006"/>
      <c r="C121" s="1006"/>
      <c r="D121" s="1006"/>
      <c r="E121" s="1006"/>
      <c r="F121" s="1006"/>
      <c r="G121" s="1006"/>
      <c r="H121" s="1006"/>
      <c r="I121" s="1006"/>
      <c r="J121" s="1006"/>
      <c r="K121" s="1006"/>
    </row>
    <row r="122" spans="1:11" ht="14.45" customHeight="1">
      <c r="A122" s="1024" t="s">
        <v>546</v>
      </c>
      <c r="B122" s="1013"/>
      <c r="C122" s="1013"/>
      <c r="D122" s="1013"/>
      <c r="E122" s="1013"/>
      <c r="F122" s="1013"/>
      <c r="G122" s="1013"/>
      <c r="H122" s="1013"/>
      <c r="I122" s="1013"/>
      <c r="J122" s="1013"/>
      <c r="K122" s="1013"/>
    </row>
    <row r="123" spans="1:11" ht="14.45" customHeight="1">
      <c r="A123" s="1022" t="s">
        <v>547</v>
      </c>
      <c r="B123" s="1022"/>
      <c r="C123" s="1022"/>
      <c r="D123" s="1022"/>
      <c r="E123" s="1022"/>
      <c r="F123" s="1022"/>
      <c r="G123" s="1022"/>
      <c r="H123" s="1022"/>
      <c r="I123" s="1022"/>
      <c r="J123" s="1022"/>
      <c r="K123" s="1022"/>
    </row>
    <row r="124" spans="1:11" ht="39" customHeight="1">
      <c r="A124" s="1022" t="s">
        <v>548</v>
      </c>
      <c r="B124" s="1022"/>
      <c r="C124" s="1022"/>
      <c r="D124" s="1022"/>
      <c r="E124" s="1022"/>
      <c r="F124" s="1022"/>
      <c r="G124" s="1022"/>
      <c r="H124" s="1022"/>
      <c r="I124" s="1022"/>
      <c r="J124" s="1022"/>
      <c r="K124" s="1022"/>
    </row>
    <row r="125" spans="1:11" ht="15.6" customHeight="1">
      <c r="A125" s="1022" t="s">
        <v>549</v>
      </c>
      <c r="B125" s="1022"/>
      <c r="C125" s="1022"/>
      <c r="D125" s="1022"/>
      <c r="E125" s="1022"/>
      <c r="F125" s="1022"/>
      <c r="G125" s="1022"/>
      <c r="H125" s="1022"/>
      <c r="I125" s="1022"/>
      <c r="J125" s="1022"/>
      <c r="K125" s="1022"/>
    </row>
    <row r="126" spans="1:11" s="120" customFormat="1" ht="59.85" customHeight="1">
      <c r="B126" s="126" t="s">
        <v>495</v>
      </c>
      <c r="C126" s="126"/>
      <c r="D126" s="126"/>
      <c r="E126" s="1023" t="s">
        <v>496</v>
      </c>
      <c r="F126" s="1023"/>
      <c r="G126" s="1023"/>
    </row>
  </sheetData>
  <mergeCells count="73">
    <mergeCell ref="A125:K125"/>
    <mergeCell ref="E126:G126"/>
    <mergeCell ref="A119:K119"/>
    <mergeCell ref="A120:K120"/>
    <mergeCell ref="A121:K121"/>
    <mergeCell ref="A122:K122"/>
    <mergeCell ref="A123:K123"/>
    <mergeCell ref="A124:K124"/>
    <mergeCell ref="A115:H115"/>
    <mergeCell ref="A69:K69"/>
    <mergeCell ref="A75:K75"/>
    <mergeCell ref="A76:K76"/>
    <mergeCell ref="A97:K97"/>
    <mergeCell ref="A98:K98"/>
    <mergeCell ref="A99:K99"/>
    <mergeCell ref="A100:K100"/>
    <mergeCell ref="A101:K101"/>
    <mergeCell ref="A109:H109"/>
    <mergeCell ref="A111:H111"/>
    <mergeCell ref="A112:H112"/>
    <mergeCell ref="A68:K68"/>
    <mergeCell ref="A59:K59"/>
    <mergeCell ref="A60:K60"/>
    <mergeCell ref="A61:K61"/>
    <mergeCell ref="A62:K62"/>
    <mergeCell ref="A63:K63"/>
    <mergeCell ref="A64:K64"/>
    <mergeCell ref="A65:A66"/>
    <mergeCell ref="B65:B66"/>
    <mergeCell ref="C65:E65"/>
    <mergeCell ref="F65:H65"/>
    <mergeCell ref="I65:K65"/>
    <mergeCell ref="C56:E56"/>
    <mergeCell ref="F56:H56"/>
    <mergeCell ref="I56:K56"/>
    <mergeCell ref="C44:E44"/>
    <mergeCell ref="F44:H44"/>
    <mergeCell ref="I44:K44"/>
    <mergeCell ref="A47:K47"/>
    <mergeCell ref="C48:E48"/>
    <mergeCell ref="F48:H48"/>
    <mergeCell ref="I48:K48"/>
    <mergeCell ref="A51:K51"/>
    <mergeCell ref="C52:E52"/>
    <mergeCell ref="F52:H52"/>
    <mergeCell ref="I52:K52"/>
    <mergeCell ref="A55:K55"/>
    <mergeCell ref="A17:K17"/>
    <mergeCell ref="A21:K21"/>
    <mergeCell ref="A27:E27"/>
    <mergeCell ref="A34:E34"/>
    <mergeCell ref="A40:K40"/>
    <mergeCell ref="A42:A43"/>
    <mergeCell ref="B42:B43"/>
    <mergeCell ref="C42:E42"/>
    <mergeCell ref="F42:H42"/>
    <mergeCell ref="I42:K42"/>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80" fitToHeight="5" orientation="landscape" r:id="rId1"/>
  <rowBreaks count="3" manualBreakCount="3">
    <brk id="26" max="16383" man="1"/>
    <brk id="63" max="16383" man="1"/>
    <brk id="106" max="16383" man="1"/>
  </rowBreaks>
</worksheet>
</file>

<file path=xl/worksheets/sheet21.xml><?xml version="1.0" encoding="utf-8"?>
<worksheet xmlns="http://schemas.openxmlformats.org/spreadsheetml/2006/main" xmlns:r="http://schemas.openxmlformats.org/officeDocument/2006/relationships">
  <sheetPr>
    <pageSetUpPr fitToPage="1"/>
  </sheetPr>
  <dimension ref="A1:K178"/>
  <sheetViews>
    <sheetView view="pageBreakPreview" zoomScaleNormal="85" zoomScaleSheetLayoutView="100" workbookViewId="0">
      <selection activeCell="C8" sqref="C8"/>
    </sheetView>
  </sheetViews>
  <sheetFormatPr defaultColWidth="34" defaultRowHeight="12.75"/>
  <cols>
    <col min="1" max="1" width="5.42578125" style="2" customWidth="1"/>
    <col min="2" max="2" width="34" style="2"/>
    <col min="3" max="3" width="12.85546875" style="2" customWidth="1"/>
    <col min="4" max="4" width="9.42578125" style="2" customWidth="1"/>
    <col min="5" max="5" width="12.7109375" style="2" customWidth="1"/>
    <col min="6" max="6" width="11.140625" style="2" customWidth="1"/>
    <col min="7" max="7" width="9.28515625" style="2" customWidth="1"/>
    <col min="8" max="8" width="11.85546875" style="2" customWidth="1"/>
    <col min="9"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ustomHeight="1">
      <c r="A3" s="563" t="s">
        <v>282</v>
      </c>
      <c r="B3" s="563"/>
      <c r="C3" s="563"/>
      <c r="D3" s="563"/>
      <c r="E3" s="563"/>
      <c r="F3" s="563"/>
      <c r="G3" s="563"/>
      <c r="H3" s="563"/>
      <c r="I3" s="563"/>
      <c r="J3" s="563"/>
      <c r="K3" s="563"/>
    </row>
    <row r="4" spans="1:11" ht="17.45" customHeight="1">
      <c r="A4" s="62" t="s">
        <v>65</v>
      </c>
      <c r="B4" s="62" t="s">
        <v>66</v>
      </c>
      <c r="C4" s="62"/>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62" t="s">
        <v>70</v>
      </c>
      <c r="B6" s="62" t="s">
        <v>71</v>
      </c>
      <c r="C6" s="62"/>
      <c r="D6" s="564" t="s">
        <v>67</v>
      </c>
      <c r="E6" s="564"/>
      <c r="F6" s="564"/>
      <c r="G6" s="564"/>
      <c r="H6" s="564"/>
      <c r="I6" s="564"/>
      <c r="J6" s="564"/>
      <c r="K6" s="564"/>
    </row>
    <row r="7" spans="1:11" ht="18" customHeight="1">
      <c r="B7" s="4" t="s">
        <v>68</v>
      </c>
      <c r="D7" s="565" t="s">
        <v>72</v>
      </c>
      <c r="E7" s="565"/>
      <c r="F7" s="565"/>
      <c r="G7" s="565"/>
      <c r="H7" s="565"/>
      <c r="I7" s="565"/>
      <c r="J7" s="565"/>
      <c r="K7" s="565"/>
    </row>
    <row r="8" spans="1:11" s="62" customFormat="1" ht="36" customHeight="1">
      <c r="A8" s="62" t="s">
        <v>73</v>
      </c>
      <c r="B8" s="62" t="s">
        <v>443</v>
      </c>
      <c r="C8" s="548" t="s">
        <v>1181</v>
      </c>
      <c r="D8" s="563" t="s">
        <v>442</v>
      </c>
      <c r="E8" s="563"/>
      <c r="F8" s="563"/>
      <c r="G8" s="563"/>
      <c r="H8" s="563"/>
      <c r="I8" s="563"/>
      <c r="J8" s="563"/>
      <c r="K8" s="563"/>
    </row>
    <row r="9" spans="1:11" s="4" customFormat="1" ht="18.75">
      <c r="A9" s="62"/>
      <c r="B9" s="4" t="s">
        <v>68</v>
      </c>
      <c r="C9" s="5" t="s">
        <v>77</v>
      </c>
    </row>
    <row r="10" spans="1:11" s="4" customFormat="1" ht="64.5" customHeight="1">
      <c r="A10" s="62" t="s">
        <v>78</v>
      </c>
      <c r="B10" s="62" t="s">
        <v>79</v>
      </c>
      <c r="C10" s="566" t="s">
        <v>444</v>
      </c>
      <c r="D10" s="566"/>
      <c r="E10" s="566"/>
      <c r="F10" s="566"/>
      <c r="G10" s="566"/>
      <c r="H10" s="566"/>
      <c r="I10" s="566"/>
      <c r="J10" s="566"/>
      <c r="K10" s="566"/>
    </row>
    <row r="11" spans="1:11" s="4" customFormat="1" ht="16.899999999999999" customHeight="1">
      <c r="A11" s="62"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88</v>
      </c>
      <c r="H14" s="7" t="s">
        <v>87</v>
      </c>
      <c r="I14" s="7" t="s">
        <v>89</v>
      </c>
      <c r="J14" s="7" t="s">
        <v>90</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63" t="s">
        <v>6</v>
      </c>
      <c r="B16" s="64" t="s">
        <v>142</v>
      </c>
      <c r="C16" s="11">
        <v>1218.809</v>
      </c>
      <c r="D16" s="11">
        <v>919.51599999999996</v>
      </c>
      <c r="E16" s="11">
        <f>C16+D16</f>
        <v>2138.3249999999998</v>
      </c>
      <c r="F16" s="11">
        <v>1202.7360000000001</v>
      </c>
      <c r="G16" s="11">
        <v>719.95399999999995</v>
      </c>
      <c r="H16" s="11">
        <f>F16+G16</f>
        <v>1922.69</v>
      </c>
      <c r="I16" s="11">
        <f>C16-F16</f>
        <v>16.072999999999865</v>
      </c>
      <c r="J16" s="11">
        <f>D16-G16</f>
        <v>199.56200000000001</v>
      </c>
      <c r="K16" s="11">
        <f>I16+J16</f>
        <v>215.63499999999988</v>
      </c>
    </row>
    <row r="17" spans="1:11" ht="33" customHeight="1">
      <c r="A17" s="568" t="s">
        <v>445</v>
      </c>
      <c r="B17" s="569"/>
      <c r="C17" s="569"/>
      <c r="D17" s="569"/>
      <c r="E17" s="569"/>
      <c r="F17" s="569"/>
      <c r="G17" s="569"/>
      <c r="H17" s="569"/>
      <c r="I17" s="569"/>
      <c r="J17" s="569"/>
      <c r="K17" s="569"/>
    </row>
    <row r="18" spans="1:11" ht="15.75">
      <c r="A18" s="61"/>
      <c r="B18" s="61" t="s">
        <v>7</v>
      </c>
      <c r="C18" s="61"/>
      <c r="D18" s="61"/>
      <c r="E18" s="61"/>
      <c r="F18" s="61"/>
      <c r="G18" s="61"/>
      <c r="H18" s="61"/>
      <c r="I18" s="61"/>
      <c r="J18" s="61"/>
      <c r="K18" s="61"/>
    </row>
    <row r="19" spans="1:11" ht="35.25" customHeight="1">
      <c r="A19" s="63">
        <v>1</v>
      </c>
      <c r="B19" s="65" t="s">
        <v>446</v>
      </c>
      <c r="C19" s="66">
        <v>873.88499999999999</v>
      </c>
      <c r="D19" s="66">
        <v>428</v>
      </c>
      <c r="E19" s="25">
        <f t="shared" ref="E19:E27" si="0">C19+D19</f>
        <v>1301.885</v>
      </c>
      <c r="F19" s="66">
        <v>859.13300000000004</v>
      </c>
      <c r="G19" s="66">
        <v>255.15799999999999</v>
      </c>
      <c r="H19" s="25">
        <f t="shared" ref="H19:H27" si="1">F19+G19</f>
        <v>1114.2909999999999</v>
      </c>
      <c r="I19" s="25">
        <f t="shared" ref="I19:J27" si="2">C19-F19</f>
        <v>14.751999999999953</v>
      </c>
      <c r="J19" s="25">
        <f t="shared" si="2"/>
        <v>172.84200000000001</v>
      </c>
      <c r="K19" s="25">
        <f t="shared" ref="K19:K27" si="3">I19+J19</f>
        <v>187.59399999999997</v>
      </c>
    </row>
    <row r="20" spans="1:11" ht="33" customHeight="1">
      <c r="A20" s="568" t="s">
        <v>445</v>
      </c>
      <c r="B20" s="569"/>
      <c r="C20" s="569"/>
      <c r="D20" s="569"/>
      <c r="E20" s="569"/>
      <c r="F20" s="569"/>
      <c r="G20" s="569"/>
      <c r="H20" s="569"/>
      <c r="I20" s="569"/>
      <c r="J20" s="569"/>
      <c r="K20" s="569"/>
    </row>
    <row r="21" spans="1:11" ht="47.85" customHeight="1">
      <c r="A21" s="63">
        <v>2</v>
      </c>
      <c r="B21" s="65" t="s">
        <v>447</v>
      </c>
      <c r="C21" s="66">
        <v>13.3</v>
      </c>
      <c r="D21" s="66">
        <v>21.7</v>
      </c>
      <c r="E21" s="25">
        <f t="shared" si="0"/>
        <v>35</v>
      </c>
      <c r="F21" s="66">
        <v>13.228</v>
      </c>
      <c r="G21" s="66">
        <v>21.7</v>
      </c>
      <c r="H21" s="25">
        <f t="shared" si="1"/>
        <v>34.927999999999997</v>
      </c>
      <c r="I21" s="25">
        <f t="shared" si="2"/>
        <v>7.2000000000000952E-2</v>
      </c>
      <c r="J21" s="25">
        <f t="shared" si="2"/>
        <v>0</v>
      </c>
      <c r="K21" s="25">
        <f t="shared" si="3"/>
        <v>7.2000000000000952E-2</v>
      </c>
    </row>
    <row r="22" spans="1:11" ht="33" customHeight="1">
      <c r="A22" s="568" t="s">
        <v>445</v>
      </c>
      <c r="B22" s="569"/>
      <c r="C22" s="569"/>
      <c r="D22" s="569"/>
      <c r="E22" s="569"/>
      <c r="F22" s="569"/>
      <c r="G22" s="569"/>
      <c r="H22" s="569"/>
      <c r="I22" s="569"/>
      <c r="J22" s="569"/>
      <c r="K22" s="569"/>
    </row>
    <row r="23" spans="1:11" ht="45">
      <c r="A23" s="63">
        <v>3</v>
      </c>
      <c r="B23" s="65" t="s">
        <v>448</v>
      </c>
      <c r="C23" s="66">
        <v>14</v>
      </c>
      <c r="D23" s="66">
        <v>16</v>
      </c>
      <c r="E23" s="25">
        <f t="shared" si="0"/>
        <v>30</v>
      </c>
      <c r="F23" s="66">
        <v>14</v>
      </c>
      <c r="G23" s="66">
        <v>16</v>
      </c>
      <c r="H23" s="25">
        <f t="shared" si="1"/>
        <v>30</v>
      </c>
      <c r="I23" s="25">
        <f t="shared" si="2"/>
        <v>0</v>
      </c>
      <c r="J23" s="25">
        <f t="shared" si="2"/>
        <v>0</v>
      </c>
      <c r="K23" s="25">
        <f t="shared" si="3"/>
        <v>0</v>
      </c>
    </row>
    <row r="24" spans="1:11" ht="33" customHeight="1">
      <c r="A24" s="568" t="s">
        <v>451</v>
      </c>
      <c r="B24" s="569"/>
      <c r="C24" s="569"/>
      <c r="D24" s="569"/>
      <c r="E24" s="569"/>
      <c r="F24" s="569"/>
      <c r="G24" s="569"/>
      <c r="H24" s="569"/>
      <c r="I24" s="569"/>
      <c r="J24" s="569"/>
      <c r="K24" s="569"/>
    </row>
    <row r="25" spans="1:11" ht="30">
      <c r="A25" s="63">
        <v>4</v>
      </c>
      <c r="B25" s="65" t="s">
        <v>449</v>
      </c>
      <c r="C25" s="66">
        <v>169.804</v>
      </c>
      <c r="D25" s="66">
        <v>51.695999999999998</v>
      </c>
      <c r="E25" s="25">
        <f t="shared" si="0"/>
        <v>221.5</v>
      </c>
      <c r="F25" s="66">
        <v>168.738</v>
      </c>
      <c r="G25" s="66">
        <v>51.695999999999998</v>
      </c>
      <c r="H25" s="25">
        <f t="shared" si="1"/>
        <v>220.434</v>
      </c>
      <c r="I25" s="25">
        <f>C25-F25</f>
        <v>1.0660000000000025</v>
      </c>
      <c r="J25" s="25">
        <f>D25-G25</f>
        <v>0</v>
      </c>
      <c r="K25" s="25">
        <f t="shared" si="3"/>
        <v>1.0660000000000025</v>
      </c>
    </row>
    <row r="26" spans="1:11" ht="33" customHeight="1">
      <c r="A26" s="568" t="s">
        <v>445</v>
      </c>
      <c r="B26" s="569"/>
      <c r="C26" s="569"/>
      <c r="D26" s="569"/>
      <c r="E26" s="569"/>
      <c r="F26" s="569"/>
      <c r="G26" s="569"/>
      <c r="H26" s="569"/>
      <c r="I26" s="569"/>
      <c r="J26" s="569"/>
      <c r="K26" s="569"/>
    </row>
    <row r="27" spans="1:11" ht="30">
      <c r="A27" s="63">
        <v>5</v>
      </c>
      <c r="B27" s="65" t="s">
        <v>450</v>
      </c>
      <c r="C27" s="66">
        <v>102.5</v>
      </c>
      <c r="D27" s="66">
        <v>359.22</v>
      </c>
      <c r="E27" s="25">
        <f t="shared" si="0"/>
        <v>461.72</v>
      </c>
      <c r="F27" s="66">
        <v>102.31699999999999</v>
      </c>
      <c r="G27" s="66">
        <v>332.5</v>
      </c>
      <c r="H27" s="25">
        <f t="shared" si="1"/>
        <v>434.81700000000001</v>
      </c>
      <c r="I27" s="25">
        <f t="shared" si="2"/>
        <v>0.18300000000000693</v>
      </c>
      <c r="J27" s="25">
        <f t="shared" si="2"/>
        <v>26.720000000000027</v>
      </c>
      <c r="K27" s="25">
        <f t="shared" si="3"/>
        <v>26.903000000000034</v>
      </c>
    </row>
    <row r="28" spans="1:11" ht="33" customHeight="1">
      <c r="A28" s="568" t="s">
        <v>445</v>
      </c>
      <c r="B28" s="569"/>
      <c r="C28" s="569"/>
      <c r="D28" s="569"/>
      <c r="E28" s="569"/>
      <c r="F28" s="569"/>
      <c r="G28" s="569"/>
      <c r="H28" s="569"/>
      <c r="I28" s="569"/>
      <c r="J28" s="569"/>
      <c r="K28" s="569"/>
    </row>
    <row r="29" spans="1:11" ht="30">
      <c r="A29" s="63">
        <v>6</v>
      </c>
      <c r="B29" s="65" t="s">
        <v>458</v>
      </c>
      <c r="C29" s="66">
        <v>45.32</v>
      </c>
      <c r="D29" s="66">
        <v>42.9</v>
      </c>
      <c r="E29" s="25">
        <f t="shared" ref="E29" si="4">C29+D29</f>
        <v>88.22</v>
      </c>
      <c r="F29" s="66">
        <v>45.32</v>
      </c>
      <c r="G29" s="66">
        <v>42.9</v>
      </c>
      <c r="H29" s="25">
        <f t="shared" ref="H29" si="5">F29+G29</f>
        <v>88.22</v>
      </c>
      <c r="I29" s="25">
        <f t="shared" ref="I29" si="6">C29-F29</f>
        <v>0</v>
      </c>
      <c r="J29" s="25">
        <f t="shared" ref="J29" si="7">D29-G29</f>
        <v>0</v>
      </c>
      <c r="K29" s="25">
        <f t="shared" ref="K29" si="8">I29+J29</f>
        <v>0</v>
      </c>
    </row>
    <row r="30" spans="1:11" ht="33" customHeight="1">
      <c r="A30" s="1026" t="s">
        <v>452</v>
      </c>
      <c r="B30" s="569"/>
      <c r="C30" s="569"/>
      <c r="D30" s="569"/>
      <c r="E30" s="569"/>
      <c r="F30" s="569"/>
      <c r="G30" s="569"/>
      <c r="H30" s="569"/>
      <c r="I30" s="569"/>
      <c r="J30" s="569"/>
      <c r="K30" s="569"/>
    </row>
    <row r="32" spans="1:11" ht="21.6" customHeight="1">
      <c r="A32" s="568" t="s">
        <v>103</v>
      </c>
      <c r="B32" s="569"/>
      <c r="C32" s="569"/>
      <c r="D32" s="569"/>
      <c r="E32" s="569"/>
      <c r="F32" s="569"/>
      <c r="G32" s="569"/>
      <c r="H32" s="569"/>
      <c r="I32" s="569"/>
      <c r="J32" s="569"/>
      <c r="K32" s="569"/>
    </row>
    <row r="34" spans="1:5" ht="36">
      <c r="A34" s="69" t="s">
        <v>8</v>
      </c>
      <c r="B34" s="69" t="s">
        <v>9</v>
      </c>
      <c r="C34" s="14" t="s">
        <v>100</v>
      </c>
      <c r="D34" s="14" t="s">
        <v>101</v>
      </c>
      <c r="E34" s="14" t="s">
        <v>102</v>
      </c>
    </row>
    <row r="35" spans="1:5" ht="15">
      <c r="A35" s="69" t="s">
        <v>6</v>
      </c>
      <c r="B35" s="69" t="s">
        <v>11</v>
      </c>
      <c r="C35" s="69" t="s">
        <v>12</v>
      </c>
      <c r="D35" s="69"/>
      <c r="E35" s="69" t="s">
        <v>12</v>
      </c>
    </row>
    <row r="36" spans="1:5" ht="15">
      <c r="A36" s="69"/>
      <c r="B36" s="69" t="s">
        <v>13</v>
      </c>
      <c r="C36" s="69"/>
      <c r="D36" s="69"/>
      <c r="E36" s="69"/>
    </row>
    <row r="37" spans="1:5" ht="15">
      <c r="A37" s="69" t="s">
        <v>14</v>
      </c>
      <c r="B37" s="69" t="s">
        <v>15</v>
      </c>
      <c r="C37" s="69" t="s">
        <v>12</v>
      </c>
      <c r="D37" s="69"/>
      <c r="E37" s="69" t="s">
        <v>12</v>
      </c>
    </row>
    <row r="38" spans="1:5" ht="15">
      <c r="A38" s="69" t="s">
        <v>16</v>
      </c>
      <c r="B38" s="69" t="s">
        <v>17</v>
      </c>
      <c r="C38" s="69" t="s">
        <v>12</v>
      </c>
      <c r="D38" s="69"/>
      <c r="E38" s="69" t="s">
        <v>12</v>
      </c>
    </row>
    <row r="39" spans="1:5">
      <c r="A39" s="551" t="s">
        <v>18</v>
      </c>
      <c r="B39" s="551"/>
      <c r="C39" s="551"/>
      <c r="D39" s="551"/>
      <c r="E39" s="551"/>
    </row>
    <row r="40" spans="1:5" ht="15">
      <c r="A40" s="69" t="s">
        <v>19</v>
      </c>
      <c r="B40" s="69" t="s">
        <v>20</v>
      </c>
      <c r="C40" s="70">
        <f>SUM(C42:C45)</f>
        <v>919.51599999999996</v>
      </c>
      <c r="D40" s="70">
        <f>SUM(D42:D45)</f>
        <v>719.95399999999995</v>
      </c>
      <c r="E40" s="70">
        <f>SUM(E42:E45)</f>
        <v>199.56200000000001</v>
      </c>
    </row>
    <row r="41" spans="1:5" ht="15">
      <c r="A41" s="69"/>
      <c r="B41" s="69" t="s">
        <v>13</v>
      </c>
      <c r="C41" s="70"/>
      <c r="D41" s="70"/>
      <c r="E41" s="70"/>
    </row>
    <row r="42" spans="1:5" ht="15">
      <c r="A42" s="69" t="s">
        <v>21</v>
      </c>
      <c r="B42" s="69" t="s">
        <v>15</v>
      </c>
      <c r="C42" s="70"/>
      <c r="D42" s="70"/>
      <c r="E42" s="70">
        <f>C42-D42</f>
        <v>0</v>
      </c>
    </row>
    <row r="43" spans="1:5" ht="15">
      <c r="A43" s="69" t="s">
        <v>22</v>
      </c>
      <c r="B43" s="69" t="s">
        <v>23</v>
      </c>
      <c r="C43" s="70"/>
      <c r="D43" s="70"/>
      <c r="E43" s="70">
        <f>C43-D43</f>
        <v>0</v>
      </c>
    </row>
    <row r="44" spans="1:5" ht="15">
      <c r="A44" s="69" t="s">
        <v>24</v>
      </c>
      <c r="B44" s="69" t="s">
        <v>25</v>
      </c>
      <c r="C44" s="70"/>
      <c r="D44" s="70"/>
      <c r="E44" s="70">
        <f>C44-D44</f>
        <v>0</v>
      </c>
    </row>
    <row r="45" spans="1:5" ht="15">
      <c r="A45" s="69" t="s">
        <v>26</v>
      </c>
      <c r="B45" s="69" t="s">
        <v>27</v>
      </c>
      <c r="C45" s="70">
        <v>919.51599999999996</v>
      </c>
      <c r="D45" s="70">
        <v>719.95399999999995</v>
      </c>
      <c r="E45" s="70">
        <f>C45-D45</f>
        <v>199.56200000000001</v>
      </c>
    </row>
    <row r="46" spans="1:5" ht="33.75" customHeight="1">
      <c r="A46" s="579" t="s">
        <v>500</v>
      </c>
      <c r="B46" s="551"/>
      <c r="C46" s="551"/>
      <c r="D46" s="551"/>
      <c r="E46" s="551"/>
    </row>
    <row r="47" spans="1:5" ht="15">
      <c r="A47" s="69" t="s">
        <v>29</v>
      </c>
      <c r="B47" s="69" t="s">
        <v>30</v>
      </c>
      <c r="C47" s="69" t="s">
        <v>12</v>
      </c>
      <c r="D47" s="69"/>
      <c r="E47" s="69"/>
    </row>
    <row r="48" spans="1:5" ht="15">
      <c r="A48" s="69"/>
      <c r="B48" s="69" t="s">
        <v>13</v>
      </c>
      <c r="C48" s="69"/>
      <c r="D48" s="69"/>
      <c r="E48" s="69"/>
    </row>
    <row r="49" spans="1:11" ht="15">
      <c r="A49" s="69" t="s">
        <v>31</v>
      </c>
      <c r="B49" s="69" t="s">
        <v>15</v>
      </c>
      <c r="C49" s="69" t="s">
        <v>12</v>
      </c>
      <c r="D49" s="69"/>
      <c r="E49" s="69"/>
    </row>
    <row r="50" spans="1:11" ht="15">
      <c r="A50" s="69" t="s">
        <v>32</v>
      </c>
      <c r="B50" s="69" t="s">
        <v>27</v>
      </c>
      <c r="C50" s="69" t="s">
        <v>12</v>
      </c>
      <c r="D50" s="69"/>
      <c r="E50" s="69"/>
    </row>
    <row r="52" spans="1:11" ht="16.149999999999999" customHeight="1">
      <c r="A52" s="568" t="s">
        <v>104</v>
      </c>
      <c r="B52" s="569"/>
      <c r="C52" s="569"/>
      <c r="D52" s="569"/>
      <c r="E52" s="569"/>
      <c r="F52" s="569"/>
      <c r="G52" s="569"/>
      <c r="H52" s="569"/>
      <c r="I52" s="569"/>
      <c r="J52" s="569"/>
      <c r="K52" s="569"/>
    </row>
    <row r="54" spans="1:11">
      <c r="A54" s="551" t="s">
        <v>8</v>
      </c>
      <c r="B54" s="551" t="s">
        <v>9</v>
      </c>
      <c r="C54" s="551" t="s">
        <v>33</v>
      </c>
      <c r="D54" s="551"/>
      <c r="E54" s="551"/>
      <c r="F54" s="551" t="s">
        <v>34</v>
      </c>
      <c r="G54" s="551"/>
      <c r="H54" s="551"/>
      <c r="I54" s="551" t="s">
        <v>10</v>
      </c>
      <c r="J54" s="551"/>
      <c r="K54" s="551"/>
    </row>
    <row r="55" spans="1:11" ht="22.5">
      <c r="A55" s="551"/>
      <c r="B55" s="551"/>
      <c r="C55" s="7" t="s">
        <v>203</v>
      </c>
      <c r="D55" s="7" t="s">
        <v>141</v>
      </c>
      <c r="E55" s="7" t="s">
        <v>87</v>
      </c>
      <c r="F55" s="7" t="s">
        <v>203</v>
      </c>
      <c r="G55" s="7" t="s">
        <v>141</v>
      </c>
      <c r="H55" s="7" t="s">
        <v>87</v>
      </c>
      <c r="I55" s="7" t="s">
        <v>203</v>
      </c>
      <c r="J55" s="7" t="s">
        <v>141</v>
      </c>
      <c r="K55" s="7" t="s">
        <v>87</v>
      </c>
    </row>
    <row r="56" spans="1:11" s="16" customFormat="1" ht="14.25">
      <c r="A56" s="59" t="s">
        <v>105</v>
      </c>
      <c r="B56" s="59" t="s">
        <v>106</v>
      </c>
      <c r="C56" s="549"/>
      <c r="D56" s="549"/>
      <c r="E56" s="549"/>
      <c r="F56" s="549"/>
      <c r="G56" s="549"/>
      <c r="H56" s="549"/>
      <c r="I56" s="549"/>
      <c r="J56" s="549"/>
      <c r="K56" s="549"/>
    </row>
    <row r="57" spans="1:11" ht="29.25" customHeight="1">
      <c r="A57" s="61"/>
      <c r="B57" s="61" t="s">
        <v>453</v>
      </c>
      <c r="C57" s="11">
        <v>873885</v>
      </c>
      <c r="D57" s="11">
        <v>428000</v>
      </c>
      <c r="E57" s="11">
        <f t="shared" ref="E57:E62" si="9">C57+D57</f>
        <v>1301885</v>
      </c>
      <c r="F57" s="11">
        <v>859133.41</v>
      </c>
      <c r="G57" s="11">
        <v>255158</v>
      </c>
      <c r="H57" s="11">
        <f t="shared" ref="H57:H62" si="10">F57+G57</f>
        <v>1114291.4100000001</v>
      </c>
      <c r="I57" s="11">
        <f t="shared" ref="I57:J62" si="11">F57-C57</f>
        <v>-14751.589999999967</v>
      </c>
      <c r="J57" s="11">
        <f t="shared" si="11"/>
        <v>-172842</v>
      </c>
      <c r="K57" s="11">
        <f t="shared" ref="K57:K62" si="12">I57+J57</f>
        <v>-187593.58999999997</v>
      </c>
    </row>
    <row r="58" spans="1:11" ht="25.5">
      <c r="A58" s="61"/>
      <c r="B58" s="26" t="s">
        <v>454</v>
      </c>
      <c r="C58" s="11">
        <v>13300</v>
      </c>
      <c r="D58" s="11">
        <v>21700</v>
      </c>
      <c r="E58" s="11">
        <f t="shared" si="9"/>
        <v>35000</v>
      </c>
      <c r="F58" s="11">
        <v>13228</v>
      </c>
      <c r="G58" s="11">
        <v>21700</v>
      </c>
      <c r="H58" s="11">
        <f t="shared" si="10"/>
        <v>34928</v>
      </c>
      <c r="I58" s="11">
        <f t="shared" si="11"/>
        <v>-72</v>
      </c>
      <c r="J58" s="11">
        <f t="shared" si="11"/>
        <v>0</v>
      </c>
      <c r="K58" s="11">
        <f t="shared" si="12"/>
        <v>-72</v>
      </c>
    </row>
    <row r="59" spans="1:11" ht="25.5">
      <c r="A59" s="61"/>
      <c r="B59" s="26" t="s">
        <v>455</v>
      </c>
      <c r="C59" s="11">
        <v>14000</v>
      </c>
      <c r="D59" s="11">
        <v>16000</v>
      </c>
      <c r="E59" s="11">
        <f t="shared" si="9"/>
        <v>30000</v>
      </c>
      <c r="F59" s="11">
        <v>14000</v>
      </c>
      <c r="G59" s="11">
        <v>16000</v>
      </c>
      <c r="H59" s="11">
        <f t="shared" si="10"/>
        <v>30000</v>
      </c>
      <c r="I59" s="11">
        <f t="shared" si="11"/>
        <v>0</v>
      </c>
      <c r="J59" s="11">
        <f t="shared" si="11"/>
        <v>0</v>
      </c>
      <c r="K59" s="11">
        <f t="shared" si="12"/>
        <v>0</v>
      </c>
    </row>
    <row r="60" spans="1:11" ht="25.5">
      <c r="A60" s="61"/>
      <c r="B60" s="26" t="s">
        <v>456</v>
      </c>
      <c r="C60" s="11">
        <v>169804</v>
      </c>
      <c r="D60" s="11">
        <v>51696</v>
      </c>
      <c r="E60" s="11">
        <f t="shared" si="9"/>
        <v>221500</v>
      </c>
      <c r="F60" s="11">
        <v>168737.54</v>
      </c>
      <c r="G60" s="11">
        <v>51696</v>
      </c>
      <c r="H60" s="11">
        <f t="shared" si="10"/>
        <v>220433.54</v>
      </c>
      <c r="I60" s="11">
        <f t="shared" si="11"/>
        <v>-1066.4599999999919</v>
      </c>
      <c r="J60" s="11">
        <f t="shared" si="11"/>
        <v>0</v>
      </c>
      <c r="K60" s="11">
        <f t="shared" si="12"/>
        <v>-1066.4599999999919</v>
      </c>
    </row>
    <row r="61" spans="1:11" ht="32.25" customHeight="1">
      <c r="A61" s="61"/>
      <c r="B61" s="26" t="s">
        <v>457</v>
      </c>
      <c r="C61" s="11">
        <v>102500</v>
      </c>
      <c r="D61" s="11">
        <v>359220</v>
      </c>
      <c r="E61" s="11">
        <f t="shared" si="9"/>
        <v>461720</v>
      </c>
      <c r="F61" s="11">
        <v>102317</v>
      </c>
      <c r="G61" s="11">
        <v>332500</v>
      </c>
      <c r="H61" s="11">
        <f t="shared" si="10"/>
        <v>434817</v>
      </c>
      <c r="I61" s="11">
        <f t="shared" ref="I61" si="13">F61-C61</f>
        <v>-183</v>
      </c>
      <c r="J61" s="11">
        <f t="shared" ref="J61" si="14">G61-D61</f>
        <v>-26720</v>
      </c>
      <c r="K61" s="11">
        <f t="shared" si="12"/>
        <v>-26903</v>
      </c>
    </row>
    <row r="62" spans="1:11" ht="30" customHeight="1">
      <c r="A62" s="61"/>
      <c r="B62" s="26" t="s">
        <v>459</v>
      </c>
      <c r="C62" s="11">
        <v>45320</v>
      </c>
      <c r="D62" s="11">
        <v>42900</v>
      </c>
      <c r="E62" s="11">
        <f t="shared" si="9"/>
        <v>88220</v>
      </c>
      <c r="F62" s="11">
        <v>45320</v>
      </c>
      <c r="G62" s="11">
        <v>42900</v>
      </c>
      <c r="H62" s="11">
        <f t="shared" si="10"/>
        <v>88220</v>
      </c>
      <c r="I62" s="11">
        <f t="shared" si="11"/>
        <v>0</v>
      </c>
      <c r="J62" s="11">
        <f t="shared" si="11"/>
        <v>0</v>
      </c>
      <c r="K62" s="11">
        <f t="shared" si="12"/>
        <v>0</v>
      </c>
    </row>
    <row r="63" spans="1:11" ht="29.25" customHeight="1">
      <c r="A63" s="579" t="s">
        <v>460</v>
      </c>
      <c r="B63" s="551"/>
      <c r="C63" s="551"/>
      <c r="D63" s="551"/>
      <c r="E63" s="551"/>
      <c r="F63" s="551"/>
      <c r="G63" s="551"/>
      <c r="H63" s="551"/>
      <c r="I63" s="551"/>
      <c r="J63" s="551"/>
      <c r="K63" s="551"/>
    </row>
    <row r="64" spans="1:11" s="16" customFormat="1" ht="14.25">
      <c r="A64" s="59" t="s">
        <v>107</v>
      </c>
      <c r="B64" s="59" t="s">
        <v>108</v>
      </c>
      <c r="C64" s="549"/>
      <c r="D64" s="549"/>
      <c r="E64" s="549"/>
      <c r="F64" s="549"/>
      <c r="G64" s="549"/>
      <c r="H64" s="549"/>
      <c r="I64" s="549"/>
      <c r="J64" s="549"/>
      <c r="K64" s="549"/>
    </row>
    <row r="65" spans="1:11" ht="25.5">
      <c r="A65" s="61"/>
      <c r="B65" s="61" t="s">
        <v>461</v>
      </c>
      <c r="C65" s="11">
        <v>10</v>
      </c>
      <c r="D65" s="11"/>
      <c r="E65" s="11">
        <f t="shared" ref="E65:E76" si="15">C65+D65</f>
        <v>10</v>
      </c>
      <c r="F65" s="11">
        <v>10</v>
      </c>
      <c r="G65" s="11"/>
      <c r="H65" s="11">
        <f t="shared" ref="H65:H76" si="16">F65+G65</f>
        <v>10</v>
      </c>
      <c r="I65" s="11">
        <f t="shared" ref="I65:J76" si="17">F65-C65</f>
        <v>0</v>
      </c>
      <c r="J65" s="11">
        <f t="shared" si="17"/>
        <v>0</v>
      </c>
      <c r="K65" s="11">
        <f t="shared" ref="K65:K76" si="18">I65+J65</f>
        <v>0</v>
      </c>
    </row>
    <row r="66" spans="1:11" ht="38.25">
      <c r="A66" s="61"/>
      <c r="B66" s="26" t="s">
        <v>462</v>
      </c>
      <c r="C66" s="11"/>
      <c r="D66" s="11">
        <v>14</v>
      </c>
      <c r="E66" s="11">
        <f t="shared" si="15"/>
        <v>14</v>
      </c>
      <c r="F66" s="11"/>
      <c r="G66" s="11">
        <v>14</v>
      </c>
      <c r="H66" s="11">
        <f t="shared" si="16"/>
        <v>14</v>
      </c>
      <c r="I66" s="11">
        <f t="shared" si="17"/>
        <v>0</v>
      </c>
      <c r="J66" s="11">
        <f t="shared" si="17"/>
        <v>0</v>
      </c>
      <c r="K66" s="11">
        <f t="shared" si="18"/>
        <v>0</v>
      </c>
    </row>
    <row r="67" spans="1:11" ht="25.5">
      <c r="A67" s="61"/>
      <c r="B67" s="26" t="s">
        <v>463</v>
      </c>
      <c r="C67" s="11">
        <v>6</v>
      </c>
      <c r="D67" s="11"/>
      <c r="E67" s="11">
        <f t="shared" si="15"/>
        <v>6</v>
      </c>
      <c r="F67" s="11">
        <v>6</v>
      </c>
      <c r="G67" s="11"/>
      <c r="H67" s="11">
        <f t="shared" si="16"/>
        <v>6</v>
      </c>
      <c r="I67" s="11">
        <f t="shared" si="17"/>
        <v>0</v>
      </c>
      <c r="J67" s="11">
        <f t="shared" si="17"/>
        <v>0</v>
      </c>
      <c r="K67" s="11">
        <f t="shared" si="18"/>
        <v>0</v>
      </c>
    </row>
    <row r="68" spans="1:11" ht="38.25">
      <c r="A68" s="61"/>
      <c r="B68" s="26" t="s">
        <v>464</v>
      </c>
      <c r="C68" s="11"/>
      <c r="D68" s="11">
        <v>2</v>
      </c>
      <c r="E68" s="11">
        <f t="shared" si="15"/>
        <v>2</v>
      </c>
      <c r="F68" s="11"/>
      <c r="G68" s="11">
        <v>2</v>
      </c>
      <c r="H68" s="11">
        <f t="shared" si="16"/>
        <v>2</v>
      </c>
      <c r="I68" s="11">
        <f t="shared" si="17"/>
        <v>0</v>
      </c>
      <c r="J68" s="11">
        <f t="shared" si="17"/>
        <v>0</v>
      </c>
      <c r="K68" s="11">
        <f t="shared" si="18"/>
        <v>0</v>
      </c>
    </row>
    <row r="69" spans="1:11" ht="38.25">
      <c r="A69" s="61"/>
      <c r="B69" s="26" t="s">
        <v>465</v>
      </c>
      <c r="C69" s="11">
        <v>4</v>
      </c>
      <c r="D69" s="11"/>
      <c r="E69" s="11">
        <f t="shared" si="15"/>
        <v>4</v>
      </c>
      <c r="F69" s="11">
        <v>4</v>
      </c>
      <c r="G69" s="11"/>
      <c r="H69" s="11">
        <f t="shared" si="16"/>
        <v>4</v>
      </c>
      <c r="I69" s="11">
        <f t="shared" ref="I69:I75" si="19">F69-C69</f>
        <v>0</v>
      </c>
      <c r="J69" s="11">
        <f t="shared" ref="J69:J75" si="20">G69-D69</f>
        <v>0</v>
      </c>
      <c r="K69" s="11">
        <f t="shared" si="18"/>
        <v>0</v>
      </c>
    </row>
    <row r="70" spans="1:11" ht="38.25">
      <c r="A70" s="61"/>
      <c r="B70" s="26" t="s">
        <v>466</v>
      </c>
      <c r="C70" s="11"/>
      <c r="D70" s="11">
        <v>2</v>
      </c>
      <c r="E70" s="11">
        <f t="shared" si="15"/>
        <v>2</v>
      </c>
      <c r="F70" s="11"/>
      <c r="G70" s="11">
        <v>2</v>
      </c>
      <c r="H70" s="11">
        <f t="shared" si="16"/>
        <v>2</v>
      </c>
      <c r="I70" s="11">
        <f t="shared" ref="I70:I71" si="21">F70-C70</f>
        <v>0</v>
      </c>
      <c r="J70" s="11">
        <f t="shared" ref="J70:J71" si="22">G70-D70</f>
        <v>0</v>
      </c>
      <c r="K70" s="11">
        <f t="shared" si="18"/>
        <v>0</v>
      </c>
    </row>
    <row r="71" spans="1:11" ht="25.5">
      <c r="A71" s="61"/>
      <c r="B71" s="26" t="s">
        <v>467</v>
      </c>
      <c r="C71" s="11">
        <v>4</v>
      </c>
      <c r="D71" s="11">
        <v>19</v>
      </c>
      <c r="E71" s="11">
        <f t="shared" si="15"/>
        <v>23</v>
      </c>
      <c r="F71" s="11">
        <v>4</v>
      </c>
      <c r="G71" s="11">
        <v>19</v>
      </c>
      <c r="H71" s="11">
        <f t="shared" si="16"/>
        <v>23</v>
      </c>
      <c r="I71" s="11">
        <f t="shared" si="21"/>
        <v>0</v>
      </c>
      <c r="J71" s="11">
        <f t="shared" si="22"/>
        <v>0</v>
      </c>
      <c r="K71" s="11">
        <f t="shared" si="18"/>
        <v>0</v>
      </c>
    </row>
    <row r="72" spans="1:11" ht="25.5">
      <c r="A72" s="61"/>
      <c r="B72" s="26" t="s">
        <v>468</v>
      </c>
      <c r="C72" s="11">
        <v>25</v>
      </c>
      <c r="D72" s="11"/>
      <c r="E72" s="11">
        <f t="shared" si="15"/>
        <v>25</v>
      </c>
      <c r="F72" s="11">
        <v>25</v>
      </c>
      <c r="G72" s="11"/>
      <c r="H72" s="11">
        <f t="shared" si="16"/>
        <v>25</v>
      </c>
      <c r="I72" s="11">
        <f t="shared" si="19"/>
        <v>0</v>
      </c>
      <c r="J72" s="11">
        <f t="shared" si="20"/>
        <v>0</v>
      </c>
      <c r="K72" s="11">
        <f t="shared" si="18"/>
        <v>0</v>
      </c>
    </row>
    <row r="73" spans="1:11" ht="38.25">
      <c r="A73" s="61"/>
      <c r="B73" s="26" t="s">
        <v>469</v>
      </c>
      <c r="C73" s="11">
        <v>29</v>
      </c>
      <c r="D73" s="11"/>
      <c r="E73" s="11">
        <f t="shared" si="15"/>
        <v>29</v>
      </c>
      <c r="F73" s="11">
        <v>29</v>
      </c>
      <c r="G73" s="11"/>
      <c r="H73" s="11">
        <f t="shared" si="16"/>
        <v>29</v>
      </c>
      <c r="I73" s="11">
        <f t="shared" si="19"/>
        <v>0</v>
      </c>
      <c r="J73" s="11">
        <f t="shared" si="20"/>
        <v>0</v>
      </c>
      <c r="K73" s="11">
        <f t="shared" si="18"/>
        <v>0</v>
      </c>
    </row>
    <row r="74" spans="1:11" ht="38.25">
      <c r="A74" s="61"/>
      <c r="B74" s="26" t="s">
        <v>470</v>
      </c>
      <c r="C74" s="11"/>
      <c r="D74" s="11">
        <v>6</v>
      </c>
      <c r="E74" s="11">
        <f t="shared" si="15"/>
        <v>6</v>
      </c>
      <c r="F74" s="11"/>
      <c r="G74" s="11">
        <v>6</v>
      </c>
      <c r="H74" s="11">
        <f t="shared" si="16"/>
        <v>6</v>
      </c>
      <c r="I74" s="11">
        <f t="shared" si="19"/>
        <v>0</v>
      </c>
      <c r="J74" s="11">
        <f t="shared" si="20"/>
        <v>0</v>
      </c>
      <c r="K74" s="11">
        <f t="shared" si="18"/>
        <v>0</v>
      </c>
    </row>
    <row r="75" spans="1:11" ht="28.5" customHeight="1">
      <c r="A75" s="61"/>
      <c r="B75" s="26" t="s">
        <v>471</v>
      </c>
      <c r="C75" s="11">
        <v>6</v>
      </c>
      <c r="D75" s="11"/>
      <c r="E75" s="11">
        <f t="shared" si="15"/>
        <v>6</v>
      </c>
      <c r="F75" s="11">
        <v>6</v>
      </c>
      <c r="G75" s="11"/>
      <c r="H75" s="11">
        <f t="shared" si="16"/>
        <v>6</v>
      </c>
      <c r="I75" s="11">
        <f t="shared" si="19"/>
        <v>0</v>
      </c>
      <c r="J75" s="11">
        <f t="shared" si="20"/>
        <v>0</v>
      </c>
      <c r="K75" s="11">
        <f t="shared" si="18"/>
        <v>0</v>
      </c>
    </row>
    <row r="76" spans="1:11" ht="38.25">
      <c r="A76" s="61"/>
      <c r="B76" s="26" t="s">
        <v>472</v>
      </c>
      <c r="C76" s="11"/>
      <c r="D76" s="11">
        <v>4</v>
      </c>
      <c r="E76" s="11">
        <f t="shared" si="15"/>
        <v>4</v>
      </c>
      <c r="F76" s="11"/>
      <c r="G76" s="11">
        <v>4</v>
      </c>
      <c r="H76" s="11">
        <f t="shared" si="16"/>
        <v>4</v>
      </c>
      <c r="I76" s="11">
        <f t="shared" si="17"/>
        <v>0</v>
      </c>
      <c r="J76" s="11">
        <f t="shared" si="17"/>
        <v>0</v>
      </c>
      <c r="K76" s="11">
        <f t="shared" si="18"/>
        <v>0</v>
      </c>
    </row>
    <row r="77" spans="1:11" ht="22.15" customHeight="1">
      <c r="A77" s="550" t="s">
        <v>181</v>
      </c>
      <c r="B77" s="549"/>
      <c r="C77" s="549"/>
      <c r="D77" s="549"/>
      <c r="E77" s="549"/>
      <c r="F77" s="549"/>
      <c r="G77" s="549"/>
      <c r="H77" s="549"/>
      <c r="I77" s="549"/>
      <c r="J77" s="549"/>
      <c r="K77" s="549"/>
    </row>
    <row r="78" spans="1:11" s="16" customFormat="1" ht="14.25">
      <c r="A78" s="59" t="s">
        <v>109</v>
      </c>
      <c r="B78" s="59" t="s">
        <v>110</v>
      </c>
      <c r="C78" s="549"/>
      <c r="D78" s="549"/>
      <c r="E78" s="549"/>
      <c r="F78" s="549"/>
      <c r="G78" s="549"/>
      <c r="H78" s="549"/>
      <c r="I78" s="549"/>
      <c r="J78" s="549"/>
      <c r="K78" s="549"/>
    </row>
    <row r="79" spans="1:11" ht="38.25">
      <c r="A79" s="61"/>
      <c r="B79" s="26" t="s">
        <v>473</v>
      </c>
      <c r="C79" s="11">
        <v>87388.5</v>
      </c>
      <c r="D79" s="11"/>
      <c r="E79" s="11">
        <f t="shared" ref="E79:E83" si="23">C79+D79</f>
        <v>87388.5</v>
      </c>
      <c r="F79" s="11">
        <v>85913.34</v>
      </c>
      <c r="G79" s="11"/>
      <c r="H79" s="11">
        <f t="shared" ref="H79:H83" si="24">F79+G79</f>
        <v>85913.34</v>
      </c>
      <c r="I79" s="11">
        <f t="shared" ref="I79:I83" si="25">F79-C79</f>
        <v>-1475.1600000000035</v>
      </c>
      <c r="J79" s="11">
        <f t="shared" ref="J79:J83" si="26">G79-D79</f>
        <v>0</v>
      </c>
      <c r="K79" s="11">
        <f t="shared" ref="K79:K83" si="27">I79+J79</f>
        <v>-1475.1600000000035</v>
      </c>
    </row>
    <row r="80" spans="1:11" ht="51">
      <c r="A80" s="61"/>
      <c r="B80" s="26" t="s">
        <v>474</v>
      </c>
      <c r="C80" s="11"/>
      <c r="D80" s="11">
        <v>30571.43</v>
      </c>
      <c r="E80" s="11">
        <f t="shared" si="23"/>
        <v>30571.43</v>
      </c>
      <c r="F80" s="11"/>
      <c r="G80" s="11">
        <v>18225.57</v>
      </c>
      <c r="H80" s="11">
        <f t="shared" si="24"/>
        <v>18225.57</v>
      </c>
      <c r="I80" s="11">
        <f t="shared" si="25"/>
        <v>0</v>
      </c>
      <c r="J80" s="11">
        <f t="shared" si="26"/>
        <v>-12345.86</v>
      </c>
      <c r="K80" s="11">
        <f t="shared" si="27"/>
        <v>-12345.86</v>
      </c>
    </row>
    <row r="81" spans="1:11" ht="38.25">
      <c r="A81" s="61"/>
      <c r="B81" s="26" t="s">
        <v>475</v>
      </c>
      <c r="C81" s="11">
        <v>2216.67</v>
      </c>
      <c r="D81" s="11"/>
      <c r="E81" s="11">
        <f t="shared" si="23"/>
        <v>2216.67</v>
      </c>
      <c r="F81" s="11">
        <v>2204.67</v>
      </c>
      <c r="G81" s="11"/>
      <c r="H81" s="11">
        <f t="shared" si="24"/>
        <v>2204.67</v>
      </c>
      <c r="I81" s="11">
        <f t="shared" si="25"/>
        <v>-12</v>
      </c>
      <c r="J81" s="11">
        <f t="shared" si="26"/>
        <v>0</v>
      </c>
      <c r="K81" s="11">
        <f t="shared" si="27"/>
        <v>-12</v>
      </c>
    </row>
    <row r="82" spans="1:11" ht="50.25" customHeight="1">
      <c r="A82" s="61"/>
      <c r="B82" s="26" t="s">
        <v>476</v>
      </c>
      <c r="C82" s="11"/>
      <c r="D82" s="11">
        <v>10850</v>
      </c>
      <c r="E82" s="11">
        <f t="shared" si="23"/>
        <v>10850</v>
      </c>
      <c r="F82" s="11"/>
      <c r="G82" s="11">
        <v>10850</v>
      </c>
      <c r="H82" s="11">
        <f t="shared" si="24"/>
        <v>10850</v>
      </c>
      <c r="I82" s="11">
        <f t="shared" si="25"/>
        <v>0</v>
      </c>
      <c r="J82" s="11">
        <f t="shared" si="26"/>
        <v>0</v>
      </c>
      <c r="K82" s="11">
        <f t="shared" si="27"/>
        <v>0</v>
      </c>
    </row>
    <row r="83" spans="1:11" ht="38.25">
      <c r="A83" s="61"/>
      <c r="B83" s="26" t="s">
        <v>477</v>
      </c>
      <c r="C83" s="11">
        <v>3500</v>
      </c>
      <c r="D83" s="11"/>
      <c r="E83" s="11">
        <f t="shared" si="23"/>
        <v>3500</v>
      </c>
      <c r="F83" s="11">
        <v>3500</v>
      </c>
      <c r="G83" s="11"/>
      <c r="H83" s="11">
        <f t="shared" si="24"/>
        <v>3500</v>
      </c>
      <c r="I83" s="11">
        <f t="shared" si="25"/>
        <v>0</v>
      </c>
      <c r="J83" s="11">
        <f t="shared" si="26"/>
        <v>0</v>
      </c>
      <c r="K83" s="11">
        <f t="shared" si="27"/>
        <v>0</v>
      </c>
    </row>
    <row r="84" spans="1:11" ht="51">
      <c r="A84" s="61"/>
      <c r="B84" s="26" t="s">
        <v>478</v>
      </c>
      <c r="C84" s="11"/>
      <c r="D84" s="11">
        <v>8000</v>
      </c>
      <c r="E84" s="11">
        <f t="shared" ref="E84:E89" si="28">C84+D84</f>
        <v>8000</v>
      </c>
      <c r="F84" s="11"/>
      <c r="G84" s="11">
        <v>8000</v>
      </c>
      <c r="H84" s="11">
        <f t="shared" ref="H84:H89" si="29">F84+G84</f>
        <v>8000</v>
      </c>
      <c r="I84" s="11">
        <f t="shared" ref="I84:J89" si="30">F84-C84</f>
        <v>0</v>
      </c>
      <c r="J84" s="11">
        <f>G84-D84</f>
        <v>0</v>
      </c>
      <c r="K84" s="11">
        <f t="shared" ref="K84:K89" si="31">I84+J84</f>
        <v>0</v>
      </c>
    </row>
    <row r="85" spans="1:11" ht="38.25">
      <c r="A85" s="61"/>
      <c r="B85" s="26" t="s">
        <v>479</v>
      </c>
      <c r="C85" s="11">
        <v>25625</v>
      </c>
      <c r="D85" s="11">
        <v>18906.32</v>
      </c>
      <c r="E85" s="11">
        <f t="shared" si="28"/>
        <v>44531.32</v>
      </c>
      <c r="F85" s="11">
        <v>25579.25</v>
      </c>
      <c r="G85" s="11">
        <v>17500</v>
      </c>
      <c r="H85" s="11">
        <f t="shared" si="29"/>
        <v>43079.25</v>
      </c>
      <c r="I85" s="11">
        <f t="shared" si="30"/>
        <v>-45.75</v>
      </c>
      <c r="J85" s="11">
        <f t="shared" si="30"/>
        <v>-1406.3199999999997</v>
      </c>
      <c r="K85" s="11">
        <f t="shared" si="31"/>
        <v>-1452.0699999999997</v>
      </c>
    </row>
    <row r="86" spans="1:11" ht="38.25">
      <c r="A86" s="61"/>
      <c r="B86" s="26" t="s">
        <v>480</v>
      </c>
      <c r="C86" s="11">
        <v>5855.31</v>
      </c>
      <c r="D86" s="11"/>
      <c r="E86" s="11">
        <f t="shared" si="28"/>
        <v>5855.31</v>
      </c>
      <c r="F86" s="11">
        <v>5818.54</v>
      </c>
      <c r="G86" s="11"/>
      <c r="H86" s="11">
        <f t="shared" si="29"/>
        <v>5818.54</v>
      </c>
      <c r="I86" s="11">
        <f t="shared" si="30"/>
        <v>-36.770000000000437</v>
      </c>
      <c r="J86" s="11">
        <f t="shared" si="30"/>
        <v>0</v>
      </c>
      <c r="K86" s="11">
        <f t="shared" si="31"/>
        <v>-36.770000000000437</v>
      </c>
    </row>
    <row r="87" spans="1:11" ht="51">
      <c r="A87" s="61"/>
      <c r="B87" s="26" t="s">
        <v>481</v>
      </c>
      <c r="C87" s="11"/>
      <c r="D87" s="11">
        <v>8616</v>
      </c>
      <c r="E87" s="11">
        <f t="shared" si="28"/>
        <v>8616</v>
      </c>
      <c r="F87" s="11"/>
      <c r="G87" s="11">
        <v>8616</v>
      </c>
      <c r="H87" s="11">
        <f t="shared" si="29"/>
        <v>8616</v>
      </c>
      <c r="I87" s="11">
        <f t="shared" si="30"/>
        <v>0</v>
      </c>
      <c r="J87" s="11">
        <f t="shared" si="30"/>
        <v>0</v>
      </c>
      <c r="K87" s="11">
        <f t="shared" si="31"/>
        <v>0</v>
      </c>
    </row>
    <row r="88" spans="1:11" ht="38.25">
      <c r="A88" s="61"/>
      <c r="B88" s="26" t="s">
        <v>482</v>
      </c>
      <c r="C88" s="11">
        <v>7553.33</v>
      </c>
      <c r="D88" s="11"/>
      <c r="E88" s="11">
        <f t="shared" ref="E88" si="32">C88+D88</f>
        <v>7553.33</v>
      </c>
      <c r="F88" s="11">
        <v>7553.33</v>
      </c>
      <c r="G88" s="11"/>
      <c r="H88" s="11">
        <f t="shared" ref="H88" si="33">F88+G88</f>
        <v>7553.33</v>
      </c>
      <c r="I88" s="11">
        <f t="shared" ref="I88" si="34">F88-C88</f>
        <v>0</v>
      </c>
      <c r="J88" s="11">
        <f t="shared" ref="J88" si="35">G88-D88</f>
        <v>0</v>
      </c>
      <c r="K88" s="11">
        <f t="shared" ref="K88" si="36">I88+J88</f>
        <v>0</v>
      </c>
    </row>
    <row r="89" spans="1:11" ht="51">
      <c r="A89" s="61"/>
      <c r="B89" s="26" t="s">
        <v>483</v>
      </c>
      <c r="C89" s="11"/>
      <c r="D89" s="11">
        <v>10725</v>
      </c>
      <c r="E89" s="11">
        <f t="shared" si="28"/>
        <v>10725</v>
      </c>
      <c r="F89" s="11"/>
      <c r="G89" s="11">
        <v>10725</v>
      </c>
      <c r="H89" s="11">
        <f t="shared" si="29"/>
        <v>10725</v>
      </c>
      <c r="I89" s="11">
        <f t="shared" si="30"/>
        <v>0</v>
      </c>
      <c r="J89" s="11">
        <f t="shared" si="30"/>
        <v>0</v>
      </c>
      <c r="K89" s="11">
        <f t="shared" si="31"/>
        <v>0</v>
      </c>
    </row>
    <row r="90" spans="1:11" ht="33" customHeight="1">
      <c r="A90" s="579" t="s">
        <v>381</v>
      </c>
      <c r="B90" s="551"/>
      <c r="C90" s="551"/>
      <c r="D90" s="551"/>
      <c r="E90" s="551"/>
      <c r="F90" s="551"/>
      <c r="G90" s="551"/>
      <c r="H90" s="551"/>
      <c r="I90" s="551"/>
      <c r="J90" s="551"/>
      <c r="K90" s="551"/>
    </row>
    <row r="91" spans="1:11" s="16" customFormat="1" ht="14.25">
      <c r="A91" s="59">
        <v>4</v>
      </c>
      <c r="B91" s="60" t="s">
        <v>166</v>
      </c>
      <c r="C91" s="549"/>
      <c r="D91" s="549"/>
      <c r="E91" s="549"/>
      <c r="F91" s="549"/>
      <c r="G91" s="549"/>
      <c r="H91" s="549"/>
      <c r="I91" s="549"/>
      <c r="J91" s="549"/>
      <c r="K91" s="549"/>
    </row>
    <row r="92" spans="1:11">
      <c r="A92" s="61"/>
      <c r="B92" s="26" t="s">
        <v>484</v>
      </c>
      <c r="C92" s="11">
        <v>100</v>
      </c>
      <c r="D92" s="11">
        <v>100</v>
      </c>
      <c r="E92" s="11">
        <v>100</v>
      </c>
      <c r="F92" s="11">
        <v>98.68</v>
      </c>
      <c r="G92" s="11">
        <v>78.3</v>
      </c>
      <c r="H92" s="11">
        <v>89.92</v>
      </c>
      <c r="I92" s="11">
        <f t="shared" ref="I92" si="37">F92-C92</f>
        <v>-1.3199999999999932</v>
      </c>
      <c r="J92" s="11">
        <f t="shared" ref="J92" si="38">G92-D92</f>
        <v>-21.700000000000003</v>
      </c>
      <c r="K92" s="11">
        <v>-10.08</v>
      </c>
    </row>
    <row r="93" spans="1:11" ht="33" customHeight="1">
      <c r="A93" s="580" t="s">
        <v>118</v>
      </c>
      <c r="B93" s="581"/>
      <c r="C93" s="581"/>
      <c r="D93" s="581"/>
      <c r="E93" s="581"/>
      <c r="F93" s="581"/>
      <c r="G93" s="581"/>
      <c r="H93" s="581"/>
      <c r="I93" s="581"/>
      <c r="J93" s="581"/>
      <c r="K93" s="581"/>
    </row>
    <row r="94" spans="1:11" ht="17.45" customHeight="1">
      <c r="A94" s="578" t="s">
        <v>237</v>
      </c>
      <c r="B94" s="578"/>
      <c r="C94" s="578"/>
      <c r="D94" s="578"/>
      <c r="E94" s="578"/>
      <c r="F94" s="578"/>
      <c r="G94" s="578"/>
      <c r="H94" s="578"/>
      <c r="I94" s="578"/>
      <c r="J94" s="578"/>
      <c r="K94" s="578"/>
    </row>
    <row r="95" spans="1:11" ht="13.15" customHeight="1">
      <c r="A95" s="553" t="s">
        <v>119</v>
      </c>
      <c r="B95" s="553"/>
      <c r="C95" s="553"/>
      <c r="D95" s="553"/>
      <c r="E95" s="553"/>
      <c r="F95" s="553"/>
      <c r="G95" s="553"/>
      <c r="H95" s="553"/>
      <c r="I95" s="553"/>
      <c r="J95" s="553"/>
      <c r="K95" s="553"/>
    </row>
    <row r="96" spans="1:11">
      <c r="A96" s="578" t="s">
        <v>120</v>
      </c>
      <c r="B96" s="578"/>
      <c r="C96" s="578"/>
      <c r="D96" s="578"/>
      <c r="E96" s="578"/>
      <c r="F96" s="578"/>
      <c r="G96" s="578"/>
      <c r="H96" s="578"/>
      <c r="I96" s="578"/>
      <c r="J96" s="578"/>
      <c r="K96" s="578"/>
    </row>
    <row r="97" spans="1:11" ht="17.45" customHeight="1">
      <c r="A97" s="570" t="s">
        <v>39</v>
      </c>
      <c r="B97" s="570"/>
      <c r="C97" s="570"/>
      <c r="D97" s="570"/>
      <c r="E97" s="570"/>
      <c r="F97" s="570"/>
      <c r="G97" s="570"/>
      <c r="H97" s="570"/>
      <c r="I97" s="570"/>
      <c r="J97" s="570"/>
      <c r="K97" s="570"/>
    </row>
    <row r="98" spans="1:11" ht="28.35" customHeight="1">
      <c r="A98" s="551" t="s">
        <v>8</v>
      </c>
      <c r="B98" s="551" t="s">
        <v>9</v>
      </c>
      <c r="C98" s="571" t="s">
        <v>40</v>
      </c>
      <c r="D98" s="571"/>
      <c r="E98" s="571"/>
      <c r="F98" s="571" t="s">
        <v>41</v>
      </c>
      <c r="G98" s="571"/>
      <c r="H98" s="571"/>
      <c r="I98" s="572" t="s">
        <v>121</v>
      </c>
      <c r="J98" s="571"/>
      <c r="K98" s="571"/>
    </row>
    <row r="99" spans="1:11" s="8" customFormat="1" ht="20.45" customHeight="1">
      <c r="A99" s="551"/>
      <c r="B99" s="551"/>
      <c r="C99" s="7" t="s">
        <v>85</v>
      </c>
      <c r="D99" s="7" t="s">
        <v>86</v>
      </c>
      <c r="E99" s="7" t="s">
        <v>87</v>
      </c>
      <c r="F99" s="7" t="s">
        <v>85</v>
      </c>
      <c r="G99" s="7" t="s">
        <v>86</v>
      </c>
      <c r="H99" s="7" t="s">
        <v>87</v>
      </c>
      <c r="I99" s="7" t="s">
        <v>85</v>
      </c>
      <c r="J99" s="7" t="s">
        <v>86</v>
      </c>
      <c r="K99" s="7" t="s">
        <v>87</v>
      </c>
    </row>
    <row r="100" spans="1:11" ht="15">
      <c r="A100" s="61"/>
      <c r="B100" s="61" t="s">
        <v>42</v>
      </c>
      <c r="C100" s="11"/>
      <c r="D100" s="11"/>
      <c r="E100" s="11">
        <f>C100+D100</f>
        <v>0</v>
      </c>
      <c r="F100" s="11">
        <f>F16</f>
        <v>1202.7360000000001</v>
      </c>
      <c r="G100" s="11">
        <f>G16</f>
        <v>719.95399999999995</v>
      </c>
      <c r="H100" s="11">
        <f>F100+G100</f>
        <v>1922.69</v>
      </c>
      <c r="I100" s="18"/>
      <c r="J100" s="18"/>
      <c r="K100" s="18"/>
    </row>
    <row r="101" spans="1:11" ht="28.9" customHeight="1">
      <c r="A101" s="574" t="s">
        <v>122</v>
      </c>
      <c r="B101" s="574"/>
      <c r="C101" s="574"/>
      <c r="D101" s="574"/>
      <c r="E101" s="574"/>
      <c r="F101" s="574"/>
      <c r="G101" s="574"/>
      <c r="H101" s="574"/>
      <c r="I101" s="574"/>
      <c r="J101" s="574"/>
      <c r="K101" s="574"/>
    </row>
    <row r="102" spans="1:11" ht="21" customHeight="1">
      <c r="A102" s="575" t="s">
        <v>405</v>
      </c>
      <c r="B102" s="575"/>
      <c r="C102" s="575"/>
      <c r="D102" s="575"/>
      <c r="E102" s="575"/>
      <c r="F102" s="575"/>
      <c r="G102" s="575"/>
      <c r="H102" s="575"/>
      <c r="I102" s="575"/>
      <c r="J102" s="575"/>
      <c r="K102" s="575"/>
    </row>
    <row r="103" spans="1:11" ht="15">
      <c r="A103" s="61"/>
      <c r="B103" s="61" t="s">
        <v>13</v>
      </c>
      <c r="C103" s="61"/>
      <c r="D103" s="61"/>
      <c r="E103" s="61"/>
      <c r="F103" s="19"/>
      <c r="G103" s="19"/>
      <c r="H103" s="19"/>
      <c r="I103" s="19"/>
      <c r="J103" s="19"/>
      <c r="K103" s="19"/>
    </row>
    <row r="104" spans="1:11" ht="30">
      <c r="A104" s="61"/>
      <c r="B104" s="65" t="s">
        <v>446</v>
      </c>
      <c r="C104" s="55"/>
      <c r="D104" s="56"/>
      <c r="E104" s="57">
        <f t="shared" ref="E104:E109" si="39">C104+D104</f>
        <v>0</v>
      </c>
      <c r="F104" s="55">
        <v>859133.41</v>
      </c>
      <c r="G104" s="55">
        <v>255158</v>
      </c>
      <c r="H104" s="57">
        <f t="shared" ref="H104:H109" si="40">F104+G104</f>
        <v>1114291.4100000001</v>
      </c>
      <c r="I104" s="18"/>
      <c r="J104" s="18"/>
      <c r="K104" s="18"/>
    </row>
    <row r="105" spans="1:11" ht="30">
      <c r="A105" s="61"/>
      <c r="B105" s="65" t="s">
        <v>447</v>
      </c>
      <c r="C105" s="55"/>
      <c r="D105" s="56"/>
      <c r="E105" s="57">
        <f t="shared" si="39"/>
        <v>0</v>
      </c>
      <c r="F105" s="55">
        <v>13228</v>
      </c>
      <c r="G105" s="55">
        <v>21700</v>
      </c>
      <c r="H105" s="57">
        <f t="shared" si="40"/>
        <v>34928</v>
      </c>
      <c r="I105" s="18"/>
      <c r="J105" s="18"/>
      <c r="K105" s="18"/>
    </row>
    <row r="106" spans="1:11" ht="35.25" customHeight="1">
      <c r="A106" s="61"/>
      <c r="B106" s="65" t="s">
        <v>448</v>
      </c>
      <c r="C106" s="55"/>
      <c r="D106" s="56"/>
      <c r="E106" s="57">
        <f t="shared" si="39"/>
        <v>0</v>
      </c>
      <c r="F106" s="55">
        <v>14000</v>
      </c>
      <c r="G106" s="55">
        <v>16000</v>
      </c>
      <c r="H106" s="57">
        <f t="shared" si="40"/>
        <v>30000</v>
      </c>
      <c r="I106" s="18"/>
      <c r="J106" s="18"/>
      <c r="K106" s="18"/>
    </row>
    <row r="107" spans="1:11" ht="30">
      <c r="A107" s="61"/>
      <c r="B107" s="65" t="s">
        <v>449</v>
      </c>
      <c r="C107" s="55"/>
      <c r="D107" s="56"/>
      <c r="E107" s="57">
        <f>C107+D107</f>
        <v>0</v>
      </c>
      <c r="F107" s="55">
        <v>168737.54</v>
      </c>
      <c r="G107" s="55">
        <v>51696</v>
      </c>
      <c r="H107" s="57">
        <f>F107+G107</f>
        <v>220433.54</v>
      </c>
      <c r="I107" s="57"/>
      <c r="J107" s="57"/>
      <c r="K107" s="57"/>
    </row>
    <row r="108" spans="1:11" ht="30">
      <c r="A108" s="61"/>
      <c r="B108" s="65" t="s">
        <v>450</v>
      </c>
      <c r="C108" s="55"/>
      <c r="D108" s="58"/>
      <c r="E108" s="57">
        <f>C108+D108</f>
        <v>0</v>
      </c>
      <c r="F108" s="55">
        <v>102317</v>
      </c>
      <c r="G108" s="55">
        <v>332500</v>
      </c>
      <c r="H108" s="57">
        <f>F108+G108</f>
        <v>434817</v>
      </c>
      <c r="I108" s="18"/>
      <c r="J108" s="18"/>
      <c r="K108" s="18"/>
    </row>
    <row r="109" spans="1:11" ht="30">
      <c r="A109" s="61"/>
      <c r="B109" s="65" t="s">
        <v>458</v>
      </c>
      <c r="C109" s="55"/>
      <c r="D109" s="58"/>
      <c r="E109" s="57">
        <f t="shared" si="39"/>
        <v>0</v>
      </c>
      <c r="F109" s="55">
        <v>45320</v>
      </c>
      <c r="G109" s="55">
        <v>42900</v>
      </c>
      <c r="H109" s="57">
        <f t="shared" si="40"/>
        <v>88220</v>
      </c>
      <c r="I109" s="18"/>
      <c r="J109" s="18"/>
      <c r="K109" s="18"/>
    </row>
    <row r="110" spans="1:11" ht="30" customHeight="1">
      <c r="A110" s="573" t="s">
        <v>334</v>
      </c>
      <c r="B110" s="571"/>
      <c r="C110" s="571"/>
      <c r="D110" s="571"/>
      <c r="E110" s="571"/>
      <c r="F110" s="571"/>
      <c r="G110" s="571"/>
      <c r="H110" s="571"/>
      <c r="I110" s="571"/>
      <c r="J110" s="571"/>
      <c r="K110" s="571"/>
    </row>
    <row r="111" spans="1:11" ht="21" customHeight="1">
      <c r="A111" s="575" t="s">
        <v>405</v>
      </c>
      <c r="B111" s="575"/>
      <c r="C111" s="575"/>
      <c r="D111" s="575"/>
      <c r="E111" s="575"/>
      <c r="F111" s="575"/>
      <c r="G111" s="575"/>
      <c r="H111" s="575"/>
      <c r="I111" s="575"/>
      <c r="J111" s="575"/>
      <c r="K111" s="575"/>
    </row>
    <row r="112" spans="1:11" s="16" customFormat="1" ht="14.25">
      <c r="A112" s="59" t="s">
        <v>105</v>
      </c>
      <c r="B112" s="59" t="s">
        <v>106</v>
      </c>
      <c r="C112" s="11"/>
      <c r="D112" s="11"/>
      <c r="E112" s="11"/>
      <c r="F112" s="11"/>
      <c r="G112" s="11"/>
      <c r="H112" s="11"/>
      <c r="I112" s="18"/>
      <c r="J112" s="18"/>
      <c r="K112" s="18"/>
    </row>
    <row r="113" spans="1:11" ht="25.5">
      <c r="A113" s="61"/>
      <c r="B113" s="61" t="s">
        <v>453</v>
      </c>
      <c r="C113" s="11"/>
      <c r="D113" s="11"/>
      <c r="E113" s="11">
        <f>C113+D113</f>
        <v>0</v>
      </c>
      <c r="F113" s="55">
        <v>859133.41</v>
      </c>
      <c r="G113" s="55">
        <v>255158</v>
      </c>
      <c r="H113" s="11">
        <f t="shared" ref="H113:H118" si="41">F113+G113</f>
        <v>1114291.4100000001</v>
      </c>
      <c r="I113" s="18"/>
      <c r="J113" s="18"/>
      <c r="K113" s="18"/>
    </row>
    <row r="114" spans="1:11" ht="25.5">
      <c r="A114" s="61"/>
      <c r="B114" s="26" t="s">
        <v>454</v>
      </c>
      <c r="C114" s="11"/>
      <c r="D114" s="11"/>
      <c r="E114" s="11">
        <f>C114+D114</f>
        <v>0</v>
      </c>
      <c r="F114" s="55">
        <v>13228</v>
      </c>
      <c r="G114" s="55">
        <v>21700</v>
      </c>
      <c r="H114" s="11">
        <f t="shared" si="41"/>
        <v>34928</v>
      </c>
      <c r="I114" s="18"/>
      <c r="J114" s="18"/>
      <c r="K114" s="18"/>
    </row>
    <row r="115" spans="1:11" ht="25.5">
      <c r="A115" s="61"/>
      <c r="B115" s="26" t="s">
        <v>455</v>
      </c>
      <c r="C115" s="11"/>
      <c r="D115" s="11"/>
      <c r="E115" s="11">
        <f>C115+D115</f>
        <v>0</v>
      </c>
      <c r="F115" s="55">
        <v>14000</v>
      </c>
      <c r="G115" s="55">
        <v>16000</v>
      </c>
      <c r="H115" s="11">
        <f t="shared" si="41"/>
        <v>30000</v>
      </c>
      <c r="I115" s="18"/>
      <c r="J115" s="18"/>
      <c r="K115" s="18"/>
    </row>
    <row r="116" spans="1:11" ht="25.5">
      <c r="A116" s="61"/>
      <c r="B116" s="26" t="s">
        <v>456</v>
      </c>
      <c r="C116" s="11"/>
      <c r="D116" s="11"/>
      <c r="E116" s="11">
        <f>C116+D116</f>
        <v>0</v>
      </c>
      <c r="F116" s="55">
        <v>168737.54</v>
      </c>
      <c r="G116" s="55">
        <v>51696</v>
      </c>
      <c r="H116" s="11">
        <f t="shared" si="41"/>
        <v>220433.54</v>
      </c>
      <c r="I116" s="18"/>
      <c r="J116" s="18"/>
      <c r="K116" s="18"/>
    </row>
    <row r="117" spans="1:11" ht="25.5">
      <c r="A117" s="61"/>
      <c r="B117" s="26" t="s">
        <v>457</v>
      </c>
      <c r="C117" s="11"/>
      <c r="D117" s="11"/>
      <c r="E117" s="11">
        <f t="shared" ref="E117:E142" si="42">C117+D117</f>
        <v>0</v>
      </c>
      <c r="F117" s="55">
        <v>102317</v>
      </c>
      <c r="G117" s="55">
        <v>332500</v>
      </c>
      <c r="H117" s="11">
        <f t="shared" si="41"/>
        <v>434817</v>
      </c>
      <c r="I117" s="18"/>
      <c r="J117" s="18"/>
      <c r="K117" s="18"/>
    </row>
    <row r="118" spans="1:11" ht="25.5">
      <c r="A118" s="61"/>
      <c r="B118" s="26" t="s">
        <v>459</v>
      </c>
      <c r="C118" s="11"/>
      <c r="D118" s="11"/>
      <c r="E118" s="11">
        <f t="shared" si="42"/>
        <v>0</v>
      </c>
      <c r="F118" s="55">
        <v>45320</v>
      </c>
      <c r="G118" s="55">
        <v>42900</v>
      </c>
      <c r="H118" s="11">
        <f t="shared" si="41"/>
        <v>88220</v>
      </c>
      <c r="I118" s="18"/>
      <c r="J118" s="18"/>
      <c r="K118" s="18"/>
    </row>
    <row r="119" spans="1:11" s="16" customFormat="1" ht="14.25">
      <c r="A119" s="59" t="s">
        <v>107</v>
      </c>
      <c r="B119" s="59" t="s">
        <v>108</v>
      </c>
      <c r="C119" s="22"/>
      <c r="D119" s="22"/>
      <c r="E119" s="11"/>
      <c r="F119" s="22"/>
      <c r="G119" s="22"/>
      <c r="H119" s="11"/>
      <c r="I119" s="18"/>
      <c r="J119" s="18"/>
      <c r="K119" s="18"/>
    </row>
    <row r="120" spans="1:11" ht="25.5">
      <c r="A120" s="61"/>
      <c r="B120" s="61" t="s">
        <v>461</v>
      </c>
      <c r="C120" s="11"/>
      <c r="D120" s="11"/>
      <c r="E120" s="11">
        <f t="shared" ref="E120:E125" si="43">C120+D120</f>
        <v>0</v>
      </c>
      <c r="F120" s="11">
        <v>10</v>
      </c>
      <c r="G120" s="11"/>
      <c r="H120" s="11">
        <f t="shared" ref="H120:H124" si="44">F120+G120</f>
        <v>10</v>
      </c>
      <c r="I120" s="18"/>
      <c r="J120" s="18"/>
      <c r="K120" s="18"/>
    </row>
    <row r="121" spans="1:11" ht="38.25">
      <c r="A121" s="61"/>
      <c r="B121" s="26" t="s">
        <v>462</v>
      </c>
      <c r="C121" s="11"/>
      <c r="D121" s="11"/>
      <c r="E121" s="11">
        <f t="shared" si="43"/>
        <v>0</v>
      </c>
      <c r="F121" s="11"/>
      <c r="G121" s="11">
        <v>14</v>
      </c>
      <c r="H121" s="11">
        <f t="shared" si="44"/>
        <v>14</v>
      </c>
      <c r="I121" s="18"/>
      <c r="J121" s="18"/>
      <c r="K121" s="18"/>
    </row>
    <row r="122" spans="1:11" ht="25.5">
      <c r="A122" s="61"/>
      <c r="B122" s="26" t="s">
        <v>463</v>
      </c>
      <c r="C122" s="11"/>
      <c r="D122" s="11"/>
      <c r="E122" s="11">
        <f t="shared" si="43"/>
        <v>0</v>
      </c>
      <c r="F122" s="11">
        <v>6</v>
      </c>
      <c r="G122" s="11"/>
      <c r="H122" s="11">
        <f t="shared" si="44"/>
        <v>6</v>
      </c>
      <c r="I122" s="18"/>
      <c r="J122" s="18"/>
      <c r="K122" s="18"/>
    </row>
    <row r="123" spans="1:11" ht="38.25">
      <c r="A123" s="61"/>
      <c r="B123" s="26" t="s">
        <v>464</v>
      </c>
      <c r="C123" s="11"/>
      <c r="D123" s="11"/>
      <c r="E123" s="11">
        <f t="shared" si="43"/>
        <v>0</v>
      </c>
      <c r="F123" s="11"/>
      <c r="G123" s="11">
        <v>2</v>
      </c>
      <c r="H123" s="11">
        <f t="shared" si="44"/>
        <v>2</v>
      </c>
      <c r="I123" s="18"/>
      <c r="J123" s="18"/>
      <c r="K123" s="18"/>
    </row>
    <row r="124" spans="1:11" ht="38.25">
      <c r="A124" s="61"/>
      <c r="B124" s="26" t="s">
        <v>465</v>
      </c>
      <c r="C124" s="11"/>
      <c r="D124" s="11"/>
      <c r="E124" s="11">
        <f t="shared" si="43"/>
        <v>0</v>
      </c>
      <c r="F124" s="11">
        <v>4</v>
      </c>
      <c r="G124" s="11"/>
      <c r="H124" s="11">
        <f t="shared" si="44"/>
        <v>4</v>
      </c>
      <c r="I124" s="18"/>
      <c r="J124" s="18"/>
      <c r="K124" s="18"/>
    </row>
    <row r="125" spans="1:11" ht="38.25">
      <c r="A125" s="61"/>
      <c r="B125" s="26" t="s">
        <v>466</v>
      </c>
      <c r="C125" s="11"/>
      <c r="D125" s="11"/>
      <c r="E125" s="11">
        <f t="shared" si="43"/>
        <v>0</v>
      </c>
      <c r="F125" s="11"/>
      <c r="G125" s="11">
        <v>2</v>
      </c>
      <c r="H125" s="11">
        <f>F125+G125</f>
        <v>2</v>
      </c>
      <c r="I125" s="18"/>
      <c r="J125" s="18"/>
      <c r="K125" s="18"/>
    </row>
    <row r="126" spans="1:11" ht="25.5">
      <c r="A126" s="61"/>
      <c r="B126" s="26" t="s">
        <v>467</v>
      </c>
      <c r="C126" s="11"/>
      <c r="D126" s="11"/>
      <c r="E126" s="11">
        <f t="shared" ref="E126:E131" si="45">C126+D126</f>
        <v>0</v>
      </c>
      <c r="F126" s="11">
        <v>4</v>
      </c>
      <c r="G126" s="11">
        <v>19</v>
      </c>
      <c r="H126" s="11">
        <f t="shared" ref="H126:H130" si="46">F126+G126</f>
        <v>23</v>
      </c>
      <c r="I126" s="18"/>
      <c r="J126" s="18"/>
      <c r="K126" s="18"/>
    </row>
    <row r="127" spans="1:11" ht="25.5">
      <c r="A127" s="61"/>
      <c r="B127" s="26" t="s">
        <v>468</v>
      </c>
      <c r="C127" s="11"/>
      <c r="D127" s="11"/>
      <c r="E127" s="11">
        <f t="shared" si="45"/>
        <v>0</v>
      </c>
      <c r="F127" s="11">
        <v>25</v>
      </c>
      <c r="G127" s="11"/>
      <c r="H127" s="11">
        <f t="shared" si="46"/>
        <v>25</v>
      </c>
      <c r="I127" s="18"/>
      <c r="J127" s="18"/>
      <c r="K127" s="18"/>
    </row>
    <row r="128" spans="1:11" ht="38.25">
      <c r="A128" s="61"/>
      <c r="B128" s="26" t="s">
        <v>469</v>
      </c>
      <c r="C128" s="11"/>
      <c r="D128" s="11"/>
      <c r="E128" s="11">
        <f t="shared" si="45"/>
        <v>0</v>
      </c>
      <c r="F128" s="11">
        <v>29</v>
      </c>
      <c r="G128" s="11"/>
      <c r="H128" s="11">
        <f t="shared" si="46"/>
        <v>29</v>
      </c>
      <c r="I128" s="18"/>
      <c r="J128" s="18"/>
      <c r="K128" s="18"/>
    </row>
    <row r="129" spans="1:11" ht="38.25">
      <c r="A129" s="61"/>
      <c r="B129" s="26" t="s">
        <v>470</v>
      </c>
      <c r="C129" s="11"/>
      <c r="D129" s="11"/>
      <c r="E129" s="11">
        <f t="shared" si="45"/>
        <v>0</v>
      </c>
      <c r="F129" s="11"/>
      <c r="G129" s="11">
        <v>6</v>
      </c>
      <c r="H129" s="11">
        <f t="shared" si="46"/>
        <v>6</v>
      </c>
      <c r="I129" s="18"/>
      <c r="J129" s="18"/>
      <c r="K129" s="18"/>
    </row>
    <row r="130" spans="1:11" ht="38.25">
      <c r="A130" s="61"/>
      <c r="B130" s="26" t="s">
        <v>471</v>
      </c>
      <c r="C130" s="11"/>
      <c r="D130" s="11"/>
      <c r="E130" s="11">
        <f t="shared" si="45"/>
        <v>0</v>
      </c>
      <c r="F130" s="11">
        <v>6</v>
      </c>
      <c r="G130" s="11"/>
      <c r="H130" s="11">
        <f t="shared" si="46"/>
        <v>6</v>
      </c>
      <c r="I130" s="18"/>
      <c r="J130" s="18"/>
      <c r="K130" s="18"/>
    </row>
    <row r="131" spans="1:11" ht="38.25">
      <c r="A131" s="61"/>
      <c r="B131" s="26" t="s">
        <v>472</v>
      </c>
      <c r="C131" s="11"/>
      <c r="D131" s="11"/>
      <c r="E131" s="11">
        <f t="shared" si="45"/>
        <v>0</v>
      </c>
      <c r="F131" s="11"/>
      <c r="G131" s="11">
        <v>4</v>
      </c>
      <c r="H131" s="11">
        <f>F131+G131</f>
        <v>4</v>
      </c>
      <c r="I131" s="18"/>
      <c r="J131" s="18"/>
      <c r="K131" s="18"/>
    </row>
    <row r="132" spans="1:11" s="16" customFormat="1" ht="14.25">
      <c r="A132" s="59" t="s">
        <v>109</v>
      </c>
      <c r="B132" s="59" t="s">
        <v>110</v>
      </c>
      <c r="C132" s="22"/>
      <c r="D132" s="22"/>
      <c r="E132" s="22"/>
      <c r="F132" s="22"/>
      <c r="G132" s="22"/>
      <c r="H132" s="22"/>
      <c r="I132" s="23"/>
      <c r="J132" s="18"/>
      <c r="K132" s="23"/>
    </row>
    <row r="133" spans="1:11" ht="38.25">
      <c r="A133" s="61"/>
      <c r="B133" s="26" t="s">
        <v>473</v>
      </c>
      <c r="C133" s="11"/>
      <c r="D133" s="11"/>
      <c r="E133" s="11">
        <f t="shared" ref="E133:E134" si="47">C133+D133</f>
        <v>0</v>
      </c>
      <c r="F133" s="11">
        <v>85913.34</v>
      </c>
      <c r="G133" s="11"/>
      <c r="H133" s="11">
        <f t="shared" ref="H133:H138" si="48">F133+G133</f>
        <v>85913.34</v>
      </c>
      <c r="I133" s="18"/>
      <c r="J133" s="18"/>
      <c r="K133" s="18"/>
    </row>
    <row r="134" spans="1:11" ht="51">
      <c r="A134" s="61"/>
      <c r="B134" s="26" t="s">
        <v>474</v>
      </c>
      <c r="C134" s="11"/>
      <c r="D134" s="11"/>
      <c r="E134" s="11">
        <f t="shared" si="47"/>
        <v>0</v>
      </c>
      <c r="F134" s="11"/>
      <c r="G134" s="11">
        <v>18225.57</v>
      </c>
      <c r="H134" s="11">
        <f t="shared" si="48"/>
        <v>18225.57</v>
      </c>
      <c r="I134" s="18"/>
      <c r="J134" s="18"/>
      <c r="K134" s="18"/>
    </row>
    <row r="135" spans="1:11" ht="54" customHeight="1">
      <c r="A135" s="61"/>
      <c r="B135" s="26" t="s">
        <v>475</v>
      </c>
      <c r="C135" s="11"/>
      <c r="D135" s="11"/>
      <c r="E135" s="11">
        <f>C135+D135</f>
        <v>0</v>
      </c>
      <c r="F135" s="11">
        <v>2204.67</v>
      </c>
      <c r="G135" s="11"/>
      <c r="H135" s="11">
        <f t="shared" si="48"/>
        <v>2204.67</v>
      </c>
      <c r="I135" s="18"/>
      <c r="J135" s="18"/>
      <c r="K135" s="18"/>
    </row>
    <row r="136" spans="1:11" ht="51">
      <c r="A136" s="61"/>
      <c r="B136" s="26" t="s">
        <v>476</v>
      </c>
      <c r="C136" s="11"/>
      <c r="D136" s="11"/>
      <c r="E136" s="11">
        <f t="shared" ref="E136" si="49">C136+D136</f>
        <v>0</v>
      </c>
      <c r="F136" s="11"/>
      <c r="G136" s="11">
        <v>10850</v>
      </c>
      <c r="H136" s="11">
        <f t="shared" si="48"/>
        <v>10850</v>
      </c>
      <c r="I136" s="18"/>
      <c r="J136" s="18"/>
      <c r="K136" s="18"/>
    </row>
    <row r="137" spans="1:11" ht="38.25">
      <c r="A137" s="61"/>
      <c r="B137" s="26" t="s">
        <v>477</v>
      </c>
      <c r="C137" s="11"/>
      <c r="D137" s="11"/>
      <c r="E137" s="11">
        <f>C137+D137</f>
        <v>0</v>
      </c>
      <c r="F137" s="11">
        <v>3500</v>
      </c>
      <c r="G137" s="11"/>
      <c r="H137" s="11">
        <f t="shared" si="48"/>
        <v>3500</v>
      </c>
      <c r="I137" s="18"/>
      <c r="J137" s="18"/>
      <c r="K137" s="18"/>
    </row>
    <row r="138" spans="1:11" ht="51">
      <c r="A138" s="61"/>
      <c r="B138" s="26" t="s">
        <v>478</v>
      </c>
      <c r="C138" s="11"/>
      <c r="D138" s="11"/>
      <c r="E138" s="11">
        <f t="shared" ref="E138" si="50">C138+D138</f>
        <v>0</v>
      </c>
      <c r="F138" s="11"/>
      <c r="G138" s="11">
        <v>8000</v>
      </c>
      <c r="H138" s="11">
        <f t="shared" si="48"/>
        <v>8000</v>
      </c>
      <c r="I138" s="18"/>
      <c r="J138" s="18"/>
      <c r="K138" s="18"/>
    </row>
    <row r="139" spans="1:11" ht="38.25">
      <c r="A139" s="61"/>
      <c r="B139" s="26" t="s">
        <v>479</v>
      </c>
      <c r="C139" s="11"/>
      <c r="D139" s="11"/>
      <c r="E139" s="11">
        <f t="shared" ref="E139" si="51">C139+D139</f>
        <v>0</v>
      </c>
      <c r="F139" s="11">
        <v>25579.25</v>
      </c>
      <c r="G139" s="11">
        <v>17500</v>
      </c>
      <c r="H139" s="11">
        <f t="shared" ref="H139:H143" si="52">F139+G139</f>
        <v>43079.25</v>
      </c>
      <c r="I139" s="18"/>
      <c r="J139" s="18"/>
      <c r="K139" s="18"/>
    </row>
    <row r="140" spans="1:11" ht="38.25">
      <c r="A140" s="61"/>
      <c r="B140" s="26" t="s">
        <v>480</v>
      </c>
      <c r="C140" s="11"/>
      <c r="D140" s="11"/>
      <c r="E140" s="11">
        <f t="shared" si="42"/>
        <v>0</v>
      </c>
      <c r="F140" s="11">
        <v>5818.54</v>
      </c>
      <c r="G140" s="11"/>
      <c r="H140" s="11">
        <f t="shared" si="52"/>
        <v>5818.54</v>
      </c>
      <c r="I140" s="18"/>
      <c r="J140" s="18"/>
      <c r="K140" s="18"/>
    </row>
    <row r="141" spans="1:11" ht="54" customHeight="1">
      <c r="A141" s="61"/>
      <c r="B141" s="26" t="s">
        <v>481</v>
      </c>
      <c r="C141" s="11"/>
      <c r="D141" s="11"/>
      <c r="E141" s="11">
        <f>C141+D141</f>
        <v>0</v>
      </c>
      <c r="F141" s="11"/>
      <c r="G141" s="11">
        <v>8616</v>
      </c>
      <c r="H141" s="11">
        <f t="shared" si="52"/>
        <v>8616</v>
      </c>
      <c r="I141" s="18"/>
      <c r="J141" s="18"/>
      <c r="K141" s="18"/>
    </row>
    <row r="142" spans="1:11" ht="38.25">
      <c r="A142" s="61"/>
      <c r="B142" s="26" t="s">
        <v>482</v>
      </c>
      <c r="C142" s="11"/>
      <c r="D142" s="11"/>
      <c r="E142" s="11">
        <f t="shared" si="42"/>
        <v>0</v>
      </c>
      <c r="F142" s="11">
        <v>7553.33</v>
      </c>
      <c r="G142" s="11"/>
      <c r="H142" s="11">
        <f t="shared" si="52"/>
        <v>7553.33</v>
      </c>
      <c r="I142" s="18"/>
      <c r="J142" s="18"/>
      <c r="K142" s="18"/>
    </row>
    <row r="143" spans="1:11" ht="51">
      <c r="A143" s="61"/>
      <c r="B143" s="26" t="s">
        <v>483</v>
      </c>
      <c r="C143" s="11"/>
      <c r="D143" s="11"/>
      <c r="E143" s="11">
        <f>C143+D143</f>
        <v>0</v>
      </c>
      <c r="F143" s="11"/>
      <c r="G143" s="11">
        <v>10725</v>
      </c>
      <c r="H143" s="11">
        <f t="shared" si="52"/>
        <v>10725</v>
      </c>
      <c r="I143" s="18"/>
      <c r="J143" s="18"/>
      <c r="K143" s="18"/>
    </row>
    <row r="144" spans="1:11" s="16" customFormat="1" ht="14.25">
      <c r="A144" s="59">
        <v>4</v>
      </c>
      <c r="B144" s="60" t="s">
        <v>166</v>
      </c>
      <c r="C144" s="22"/>
      <c r="D144" s="22"/>
      <c r="E144" s="22"/>
      <c r="F144" s="22"/>
      <c r="G144" s="22"/>
      <c r="H144" s="22"/>
      <c r="I144" s="23"/>
      <c r="J144" s="18"/>
      <c r="K144" s="23"/>
    </row>
    <row r="145" spans="1:11">
      <c r="A145" s="61"/>
      <c r="B145" s="26" t="s">
        <v>484</v>
      </c>
      <c r="C145" s="11"/>
      <c r="D145" s="11"/>
      <c r="E145" s="11">
        <f t="shared" ref="E145" si="53">C145+D145</f>
        <v>0</v>
      </c>
      <c r="F145" s="11">
        <v>98.68</v>
      </c>
      <c r="G145" s="11">
        <v>78.3</v>
      </c>
      <c r="H145" s="11">
        <v>89.92</v>
      </c>
      <c r="I145" s="18"/>
      <c r="J145" s="18"/>
      <c r="K145" s="18"/>
    </row>
    <row r="146" spans="1:11" ht="17.45" customHeight="1">
      <c r="A146" s="573" t="s">
        <v>123</v>
      </c>
      <c r="B146" s="573"/>
      <c r="C146" s="573"/>
      <c r="D146" s="573"/>
      <c r="E146" s="573"/>
      <c r="F146" s="573"/>
      <c r="G146" s="573"/>
      <c r="H146" s="573"/>
      <c r="I146" s="573"/>
      <c r="J146" s="573"/>
      <c r="K146" s="573"/>
    </row>
    <row r="147" spans="1:11" ht="21" customHeight="1">
      <c r="A147" s="575" t="s">
        <v>405</v>
      </c>
      <c r="B147" s="575"/>
      <c r="C147" s="575"/>
      <c r="D147" s="575"/>
      <c r="E147" s="575"/>
      <c r="F147" s="575"/>
      <c r="G147" s="575"/>
      <c r="H147" s="575"/>
      <c r="I147" s="575"/>
      <c r="J147" s="575"/>
      <c r="K147" s="575"/>
    </row>
    <row r="148" spans="1:11" ht="13.9" customHeight="1">
      <c r="A148" s="577" t="s">
        <v>125</v>
      </c>
      <c r="B148" s="577"/>
      <c r="C148" s="577"/>
      <c r="D148" s="577"/>
      <c r="E148" s="577"/>
      <c r="F148" s="577"/>
      <c r="G148" s="577"/>
      <c r="H148" s="577"/>
      <c r="I148" s="577"/>
      <c r="J148" s="577"/>
      <c r="K148" s="577"/>
    </row>
    <row r="149" spans="1:11" ht="21.75" customHeight="1">
      <c r="A149" s="578" t="s">
        <v>126</v>
      </c>
      <c r="B149" s="578"/>
      <c r="C149" s="578"/>
      <c r="D149" s="578"/>
      <c r="E149" s="578"/>
      <c r="F149" s="578"/>
      <c r="G149" s="578"/>
      <c r="H149" s="578"/>
      <c r="I149" s="578"/>
      <c r="J149" s="578"/>
      <c r="K149" s="578"/>
    </row>
    <row r="150" spans="1:11" hidden="1"/>
    <row r="151" spans="1:11" ht="14.25" hidden="1" customHeight="1">
      <c r="A151" s="583" t="s">
        <v>143</v>
      </c>
      <c r="B151" s="570"/>
      <c r="C151" s="570"/>
      <c r="D151" s="570"/>
      <c r="E151" s="570"/>
      <c r="F151" s="570"/>
      <c r="G151" s="570"/>
      <c r="H151" s="570"/>
      <c r="I151" s="570"/>
      <c r="J151" s="570"/>
      <c r="K151" s="570"/>
    </row>
    <row r="152" spans="1:11" hidden="1"/>
    <row r="153" spans="1:11" ht="60">
      <c r="A153" s="61" t="s">
        <v>44</v>
      </c>
      <c r="B153" s="61" t="s">
        <v>9</v>
      </c>
      <c r="C153" s="14" t="s">
        <v>127</v>
      </c>
      <c r="D153" s="14" t="s">
        <v>128</v>
      </c>
      <c r="E153" s="14" t="s">
        <v>129</v>
      </c>
      <c r="F153" s="14" t="s">
        <v>102</v>
      </c>
      <c r="G153" s="14" t="s">
        <v>130</v>
      </c>
      <c r="H153" s="14" t="s">
        <v>131</v>
      </c>
    </row>
    <row r="154" spans="1:11" ht="15">
      <c r="A154" s="61" t="s">
        <v>6</v>
      </c>
      <c r="B154" s="61" t="s">
        <v>19</v>
      </c>
      <c r="C154" s="61" t="s">
        <v>29</v>
      </c>
      <c r="D154" s="61" t="s">
        <v>38</v>
      </c>
      <c r="E154" s="61" t="s">
        <v>37</v>
      </c>
      <c r="F154" s="61" t="s">
        <v>45</v>
      </c>
      <c r="G154" s="61" t="s">
        <v>36</v>
      </c>
      <c r="H154" s="61" t="s">
        <v>46</v>
      </c>
    </row>
    <row r="155" spans="1:11" ht="15">
      <c r="A155" s="61" t="s">
        <v>47</v>
      </c>
      <c r="B155" s="61" t="s">
        <v>48</v>
      </c>
      <c r="C155" s="61" t="s">
        <v>12</v>
      </c>
      <c r="D155" s="13"/>
      <c r="E155" s="13"/>
      <c r="F155" s="13">
        <f>E155-D155</f>
        <v>0</v>
      </c>
      <c r="G155" s="61" t="s">
        <v>12</v>
      </c>
      <c r="H155" s="61" t="s">
        <v>12</v>
      </c>
    </row>
    <row r="156" spans="1:11" ht="15">
      <c r="A156" s="61"/>
      <c r="B156" s="61" t="s">
        <v>49</v>
      </c>
      <c r="C156" s="61" t="s">
        <v>12</v>
      </c>
      <c r="D156" s="13"/>
      <c r="E156" s="13"/>
      <c r="F156" s="13">
        <f>E156-D156</f>
        <v>0</v>
      </c>
      <c r="G156" s="61" t="s">
        <v>12</v>
      </c>
      <c r="H156" s="61" t="s">
        <v>12</v>
      </c>
    </row>
    <row r="157" spans="1:11" ht="30">
      <c r="A157" s="61"/>
      <c r="B157" s="61" t="s">
        <v>50</v>
      </c>
      <c r="C157" s="61" t="s">
        <v>12</v>
      </c>
      <c r="D157" s="13"/>
      <c r="E157" s="13"/>
      <c r="F157" s="13">
        <f>E157-D157</f>
        <v>0</v>
      </c>
      <c r="G157" s="61" t="s">
        <v>12</v>
      </c>
      <c r="H157" s="61" t="s">
        <v>12</v>
      </c>
    </row>
    <row r="158" spans="1:11" ht="15">
      <c r="A158" s="61"/>
      <c r="B158" s="61" t="s">
        <v>51</v>
      </c>
      <c r="C158" s="61" t="s">
        <v>12</v>
      </c>
      <c r="D158" s="13"/>
      <c r="E158" s="13"/>
      <c r="F158" s="13"/>
      <c r="G158" s="61" t="s">
        <v>12</v>
      </c>
      <c r="H158" s="61" t="s">
        <v>12</v>
      </c>
    </row>
    <row r="159" spans="1:11" ht="15">
      <c r="A159" s="61"/>
      <c r="B159" s="61" t="s">
        <v>52</v>
      </c>
      <c r="C159" s="61" t="s">
        <v>12</v>
      </c>
      <c r="D159" s="61"/>
      <c r="E159" s="61"/>
      <c r="F159" s="61"/>
      <c r="G159" s="61" t="s">
        <v>12</v>
      </c>
      <c r="H159" s="61" t="s">
        <v>12</v>
      </c>
    </row>
    <row r="160" spans="1:11">
      <c r="A160" s="579" t="s">
        <v>238</v>
      </c>
      <c r="B160" s="551"/>
      <c r="C160" s="551"/>
      <c r="D160" s="551"/>
      <c r="E160" s="551"/>
      <c r="F160" s="551"/>
      <c r="G160" s="551"/>
      <c r="H160" s="551"/>
    </row>
    <row r="161" spans="1:11" ht="15">
      <c r="A161" s="61" t="s">
        <v>19</v>
      </c>
      <c r="B161" s="61" t="s">
        <v>54</v>
      </c>
      <c r="C161" s="61" t="s">
        <v>12</v>
      </c>
      <c r="D161" s="13"/>
      <c r="E161" s="13"/>
      <c r="F161" s="13">
        <f>E161-D161</f>
        <v>0</v>
      </c>
      <c r="G161" s="61" t="s">
        <v>12</v>
      </c>
      <c r="H161" s="61" t="s">
        <v>12</v>
      </c>
    </row>
    <row r="162" spans="1:11">
      <c r="A162" s="579" t="s">
        <v>156</v>
      </c>
      <c r="B162" s="551"/>
      <c r="C162" s="551"/>
      <c r="D162" s="551"/>
      <c r="E162" s="551"/>
      <c r="F162" s="551"/>
      <c r="G162" s="551"/>
      <c r="H162" s="551"/>
    </row>
    <row r="163" spans="1:11">
      <c r="A163" s="551" t="s">
        <v>56</v>
      </c>
      <c r="B163" s="551"/>
      <c r="C163" s="551"/>
      <c r="D163" s="551"/>
      <c r="E163" s="551"/>
      <c r="F163" s="551"/>
      <c r="G163" s="551"/>
      <c r="H163" s="551"/>
    </row>
    <row r="164" spans="1:11" ht="15">
      <c r="A164" s="61" t="s">
        <v>21</v>
      </c>
      <c r="B164" s="61" t="s">
        <v>57</v>
      </c>
      <c r="C164" s="61"/>
      <c r="D164" s="61"/>
      <c r="E164" s="61"/>
      <c r="F164" s="61"/>
      <c r="G164" s="61"/>
      <c r="H164" s="61"/>
    </row>
    <row r="165" spans="1:11" ht="15">
      <c r="A165" s="61"/>
      <c r="B165" s="61" t="s">
        <v>58</v>
      </c>
      <c r="C165" s="61"/>
      <c r="D165" s="13"/>
      <c r="E165" s="13"/>
      <c r="F165" s="13">
        <f>E165-D165</f>
        <v>0</v>
      </c>
      <c r="G165" s="13"/>
      <c r="H165" s="61"/>
    </row>
    <row r="166" spans="1:11" ht="13.5" thickBot="1">
      <c r="A166" s="556" t="s">
        <v>59</v>
      </c>
      <c r="B166" s="557"/>
      <c r="C166" s="557"/>
      <c r="D166" s="557"/>
      <c r="E166" s="557"/>
      <c r="F166" s="557"/>
      <c r="G166" s="557"/>
      <c r="H166" s="558"/>
    </row>
    <row r="167" spans="1:11" ht="30">
      <c r="A167" s="61"/>
      <c r="B167" s="65" t="s">
        <v>157</v>
      </c>
      <c r="C167" s="61"/>
      <c r="D167" s="13"/>
      <c r="E167" s="13"/>
      <c r="F167" s="13">
        <f>E167-D167</f>
        <v>0</v>
      </c>
      <c r="G167" s="13"/>
      <c r="H167" s="61"/>
    </row>
    <row r="168" spans="1:11" ht="30">
      <c r="A168" s="61"/>
      <c r="B168" s="61" t="s">
        <v>61</v>
      </c>
      <c r="C168" s="61"/>
      <c r="D168" s="61"/>
      <c r="E168" s="61"/>
      <c r="F168" s="61"/>
      <c r="G168" s="61"/>
      <c r="H168" s="61"/>
    </row>
    <row r="169" spans="1:11" ht="30">
      <c r="A169" s="61" t="s">
        <v>22</v>
      </c>
      <c r="B169" s="61" t="s">
        <v>62</v>
      </c>
      <c r="C169" s="61" t="s">
        <v>12</v>
      </c>
      <c r="D169" s="61"/>
      <c r="E169" s="61"/>
      <c r="F169" s="61"/>
      <c r="G169" s="61" t="s">
        <v>12</v>
      </c>
      <c r="H169" s="61" t="s">
        <v>12</v>
      </c>
    </row>
    <row r="170" spans="1:11" ht="22.9" customHeight="1">
      <c r="A170" s="554" t="s">
        <v>132</v>
      </c>
      <c r="B170" s="554"/>
      <c r="C170" s="554"/>
      <c r="D170" s="554"/>
      <c r="E170" s="554"/>
      <c r="F170" s="554"/>
      <c r="G170" s="554"/>
      <c r="H170" s="554"/>
      <c r="I170" s="554"/>
      <c r="J170" s="554"/>
      <c r="K170" s="554"/>
    </row>
    <row r="171" spans="1:11" ht="18" customHeight="1">
      <c r="A171" s="555" t="s">
        <v>394</v>
      </c>
      <c r="B171" s="555"/>
      <c r="C171" s="555"/>
      <c r="D171" s="555"/>
      <c r="E171" s="555"/>
      <c r="F171" s="555"/>
      <c r="G171" s="555"/>
      <c r="H171" s="555"/>
      <c r="I171" s="555"/>
      <c r="J171" s="555"/>
      <c r="K171" s="555"/>
    </row>
    <row r="172" spans="1:11" ht="18" customHeight="1">
      <c r="A172" s="555" t="s">
        <v>133</v>
      </c>
      <c r="B172" s="559"/>
      <c r="C172" s="559"/>
      <c r="D172" s="559"/>
      <c r="E172" s="559"/>
      <c r="F172" s="559"/>
      <c r="G172" s="559"/>
      <c r="H172" s="559"/>
      <c r="I172" s="559"/>
      <c r="J172" s="559"/>
      <c r="K172" s="559"/>
    </row>
    <row r="173" spans="1:11" ht="17.45" customHeight="1">
      <c r="A173" s="560" t="s">
        <v>486</v>
      </c>
      <c r="B173" s="561"/>
      <c r="C173" s="561"/>
      <c r="D173" s="561"/>
      <c r="E173" s="561"/>
      <c r="F173" s="561"/>
      <c r="G173" s="561"/>
      <c r="H173" s="561"/>
      <c r="I173" s="561"/>
      <c r="J173" s="561"/>
      <c r="K173" s="561"/>
    </row>
    <row r="174" spans="1:11" ht="47.85" customHeight="1">
      <c r="A174" s="555" t="s">
        <v>485</v>
      </c>
      <c r="B174" s="555"/>
      <c r="C174" s="555"/>
      <c r="D174" s="555"/>
      <c r="E174" s="555"/>
      <c r="F174" s="555"/>
      <c r="G174" s="555"/>
      <c r="H174" s="555"/>
      <c r="I174" s="555"/>
      <c r="J174" s="555"/>
      <c r="K174" s="555"/>
    </row>
    <row r="175" spans="1:11" ht="21.6" customHeight="1">
      <c r="A175" s="1025" t="s">
        <v>501</v>
      </c>
      <c r="B175" s="1025"/>
      <c r="C175" s="1025"/>
      <c r="D175" s="1025"/>
      <c r="E175" s="1025"/>
      <c r="F175" s="1025"/>
      <c r="G175" s="1025"/>
      <c r="H175" s="1025"/>
      <c r="I175" s="1025"/>
      <c r="J175" s="1025"/>
      <c r="K175" s="1025"/>
    </row>
    <row r="176" spans="1:11" ht="15">
      <c r="A176" s="555" t="s">
        <v>162</v>
      </c>
      <c r="B176" s="555"/>
      <c r="C176" s="555"/>
      <c r="D176" s="555"/>
      <c r="E176" s="555"/>
      <c r="F176" s="555"/>
      <c r="G176" s="555"/>
      <c r="H176" s="555"/>
      <c r="I176" s="555"/>
      <c r="J176" s="555"/>
      <c r="K176" s="555"/>
    </row>
    <row r="178" spans="2:7" ht="59.85" customHeight="1">
      <c r="B178" s="24" t="s">
        <v>495</v>
      </c>
      <c r="C178" s="24"/>
      <c r="D178" s="24"/>
      <c r="E178" s="552" t="s">
        <v>496</v>
      </c>
      <c r="F178" s="552"/>
      <c r="G178" s="552"/>
    </row>
  </sheetData>
  <mergeCells count="78">
    <mergeCell ref="D6:K6"/>
    <mergeCell ref="H1:K1"/>
    <mergeCell ref="H2:K2"/>
    <mergeCell ref="A3:K3"/>
    <mergeCell ref="D4:K4"/>
    <mergeCell ref="D5:K5"/>
    <mergeCell ref="A28:K28"/>
    <mergeCell ref="D7:K7"/>
    <mergeCell ref="D8:K8"/>
    <mergeCell ref="C10:K10"/>
    <mergeCell ref="B11:K11"/>
    <mergeCell ref="A12:K12"/>
    <mergeCell ref="A13:A14"/>
    <mergeCell ref="B13:B14"/>
    <mergeCell ref="C13:E13"/>
    <mergeCell ref="F13:H13"/>
    <mergeCell ref="I13:K13"/>
    <mergeCell ref="A17:K17"/>
    <mergeCell ref="A20:K20"/>
    <mergeCell ref="A22:K22"/>
    <mergeCell ref="A24:K24"/>
    <mergeCell ref="A26:K26"/>
    <mergeCell ref="A32:K32"/>
    <mergeCell ref="A39:E39"/>
    <mergeCell ref="A46:E46"/>
    <mergeCell ref="A52:K52"/>
    <mergeCell ref="A54:A55"/>
    <mergeCell ref="B54:B55"/>
    <mergeCell ref="C54:E54"/>
    <mergeCell ref="F54:H54"/>
    <mergeCell ref="I54:K54"/>
    <mergeCell ref="C91:E91"/>
    <mergeCell ref="F91:H91"/>
    <mergeCell ref="I91:K91"/>
    <mergeCell ref="C56:E56"/>
    <mergeCell ref="F56:H56"/>
    <mergeCell ref="I56:K56"/>
    <mergeCell ref="A63:K63"/>
    <mergeCell ref="C64:E64"/>
    <mergeCell ref="F64:H64"/>
    <mergeCell ref="I64:K64"/>
    <mergeCell ref="A77:K77"/>
    <mergeCell ref="C78:E78"/>
    <mergeCell ref="F78:H78"/>
    <mergeCell ref="I78:K78"/>
    <mergeCell ref="A90:K90"/>
    <mergeCell ref="A147:K147"/>
    <mergeCell ref="A93:K93"/>
    <mergeCell ref="A94:K94"/>
    <mergeCell ref="A95:K95"/>
    <mergeCell ref="A96:K96"/>
    <mergeCell ref="A97:K97"/>
    <mergeCell ref="A98:A99"/>
    <mergeCell ref="B98:B99"/>
    <mergeCell ref="C98:E98"/>
    <mergeCell ref="F98:H98"/>
    <mergeCell ref="I98:K98"/>
    <mergeCell ref="A101:K101"/>
    <mergeCell ref="A102:K102"/>
    <mergeCell ref="A110:K110"/>
    <mergeCell ref="A111:K111"/>
    <mergeCell ref="A146:K146"/>
    <mergeCell ref="A175:K175"/>
    <mergeCell ref="A176:K176"/>
    <mergeCell ref="E178:G178"/>
    <mergeCell ref="A30:K30"/>
    <mergeCell ref="A166:H166"/>
    <mergeCell ref="A170:K170"/>
    <mergeCell ref="A171:K171"/>
    <mergeCell ref="A172:K172"/>
    <mergeCell ref="A173:K173"/>
    <mergeCell ref="A174:K174"/>
    <mergeCell ref="A148:K148"/>
    <mergeCell ref="A149:K149"/>
    <mergeCell ref="A151:K151"/>
    <mergeCell ref="A160:H160"/>
    <mergeCell ref="A162:H162"/>
    <mergeCell ref="A163:H163"/>
  </mergeCells>
  <conditionalFormatting sqref="B58:B61 B66:B71 B145">
    <cfRule type="cellIs" dxfId="71" priority="108" stopIfTrue="1" operator="equal">
      <formula>$C57</formula>
    </cfRule>
  </conditionalFormatting>
  <conditionalFormatting sqref="B84">
    <cfRule type="cellIs" dxfId="70" priority="107" stopIfTrue="1" operator="equal">
      <formula>$C78</formula>
    </cfRule>
  </conditionalFormatting>
  <conditionalFormatting sqref="B86 B62 B69:B71 B141">
    <cfRule type="cellIs" dxfId="69" priority="106" stopIfTrue="1" operator="equal">
      <formula>$C60</formula>
    </cfRule>
  </conditionalFormatting>
  <conditionalFormatting sqref="B72:B75">
    <cfRule type="cellIs" dxfId="68" priority="105" stopIfTrue="1" operator="equal">
      <formula>$C69</formula>
    </cfRule>
  </conditionalFormatting>
  <conditionalFormatting sqref="B85 B83 B80 B88:B89 B139 B137 B134:B135 B141:B144">
    <cfRule type="cellIs" dxfId="67" priority="104" stopIfTrue="1" operator="equal">
      <formula>#REF!</formula>
    </cfRule>
  </conditionalFormatting>
  <conditionalFormatting sqref="B131 B87:B88 B82 B125 B138 B141:B142 B136">
    <cfRule type="cellIs" dxfId="66" priority="102" stopIfTrue="1" operator="equal">
      <formula>#REF!</formula>
    </cfRule>
  </conditionalFormatting>
  <conditionalFormatting sqref="B142">
    <cfRule type="cellIs" dxfId="65" priority="98" stopIfTrue="1" operator="equal">
      <formula>$C140</formula>
    </cfRule>
  </conditionalFormatting>
  <conditionalFormatting sqref="B72:B75 B89">
    <cfRule type="cellIs" dxfId="64" priority="97" stopIfTrue="1" operator="equal">
      <formula>$C68</formula>
    </cfRule>
  </conditionalFormatting>
  <conditionalFormatting sqref="B58">
    <cfRule type="cellIs" dxfId="63" priority="94" stopIfTrue="1" operator="equal">
      <formula>$C57</formula>
    </cfRule>
  </conditionalFormatting>
  <conditionalFormatting sqref="B59">
    <cfRule type="cellIs" dxfId="62" priority="93" stopIfTrue="1" operator="equal">
      <formula>$C58</formula>
    </cfRule>
  </conditionalFormatting>
  <conditionalFormatting sqref="B60:B61">
    <cfRule type="cellIs" dxfId="61" priority="92" stopIfTrue="1" operator="equal">
      <formula>$C59</formula>
    </cfRule>
  </conditionalFormatting>
  <conditionalFormatting sqref="B62">
    <cfRule type="cellIs" dxfId="60" priority="91" stopIfTrue="1" operator="equal">
      <formula>$C60</formula>
    </cfRule>
  </conditionalFormatting>
  <conditionalFormatting sqref="B85">
    <cfRule type="cellIs" dxfId="59" priority="88" stopIfTrue="1" operator="equal">
      <formula>$C84</formula>
    </cfRule>
  </conditionalFormatting>
  <conditionalFormatting sqref="B144 B139 B133">
    <cfRule type="cellIs" dxfId="58" priority="83" stopIfTrue="1" operator="equal">
      <formula>#REF!</formula>
    </cfRule>
  </conditionalFormatting>
  <conditionalFormatting sqref="B141">
    <cfRule type="cellIs" dxfId="57" priority="82" stopIfTrue="1" operator="equal">
      <formula>$C132</formula>
    </cfRule>
  </conditionalFormatting>
  <conditionalFormatting sqref="B141 B135">
    <cfRule type="cellIs" dxfId="56" priority="81" stopIfTrue="1" operator="equal">
      <formula>#REF!</formula>
    </cfRule>
  </conditionalFormatting>
  <conditionalFormatting sqref="B61">
    <cfRule type="cellIs" dxfId="55" priority="79" stopIfTrue="1" operator="equal">
      <formula>$C59</formula>
    </cfRule>
  </conditionalFormatting>
  <conditionalFormatting sqref="B61">
    <cfRule type="cellIs" dxfId="54" priority="78" stopIfTrue="1" operator="equal">
      <formula>$C59</formula>
    </cfRule>
  </conditionalFormatting>
  <conditionalFormatting sqref="B72:B75">
    <cfRule type="cellIs" dxfId="53" priority="76" stopIfTrue="1" operator="equal">
      <formula>$C67</formula>
    </cfRule>
  </conditionalFormatting>
  <conditionalFormatting sqref="B70">
    <cfRule type="cellIs" dxfId="52" priority="75" stopIfTrue="1" operator="equal">
      <formula>$C67</formula>
    </cfRule>
  </conditionalFormatting>
  <conditionalFormatting sqref="B70">
    <cfRule type="cellIs" dxfId="51" priority="74" stopIfTrue="1" operator="equal">
      <formula>$C66</formula>
    </cfRule>
  </conditionalFormatting>
  <conditionalFormatting sqref="B70:B71">
    <cfRule type="cellIs" dxfId="50" priority="73" stopIfTrue="1" operator="equal">
      <formula>$C65</formula>
    </cfRule>
  </conditionalFormatting>
  <conditionalFormatting sqref="B76 B140">
    <cfRule type="cellIs" dxfId="49" priority="110" stopIfTrue="1" operator="equal">
      <formula>$C68</formula>
    </cfRule>
  </conditionalFormatting>
  <conditionalFormatting sqref="B73:B75">
    <cfRule type="cellIs" dxfId="48" priority="72" stopIfTrue="1" operator="equal">
      <formula>$C67</formula>
    </cfRule>
  </conditionalFormatting>
  <conditionalFormatting sqref="B74:B75">
    <cfRule type="cellIs" dxfId="47" priority="71" stopIfTrue="1" operator="equal">
      <formula>$C67</formula>
    </cfRule>
  </conditionalFormatting>
  <conditionalFormatting sqref="B75">
    <cfRule type="cellIs" dxfId="46" priority="70" stopIfTrue="1" operator="equal">
      <formula>$C67</formula>
    </cfRule>
  </conditionalFormatting>
  <conditionalFormatting sqref="B79">
    <cfRule type="cellIs" dxfId="45" priority="69" stopIfTrue="1" operator="equal">
      <formula>$C73</formula>
    </cfRule>
  </conditionalFormatting>
  <conditionalFormatting sqref="B81">
    <cfRule type="cellIs" dxfId="44" priority="68" stopIfTrue="1" operator="equal">
      <formula>$C79</formula>
    </cfRule>
  </conditionalFormatting>
  <conditionalFormatting sqref="B83">
    <cfRule type="cellIs" dxfId="43" priority="67" stopIfTrue="1" operator="equal">
      <formula>$C80</formula>
    </cfRule>
  </conditionalFormatting>
  <conditionalFormatting sqref="B80">
    <cfRule type="cellIs" dxfId="42" priority="64" stopIfTrue="1" operator="equal">
      <formula>$C79</formula>
    </cfRule>
  </conditionalFormatting>
  <conditionalFormatting sqref="B88">
    <cfRule type="cellIs" dxfId="41" priority="62" stopIfTrue="1" operator="equal">
      <formula>$C84</formula>
    </cfRule>
  </conditionalFormatting>
  <conditionalFormatting sqref="B92">
    <cfRule type="cellIs" dxfId="40" priority="60" stopIfTrue="1" operator="equal">
      <formula>$C86</formula>
    </cfRule>
  </conditionalFormatting>
  <conditionalFormatting sqref="B114:B117">
    <cfRule type="cellIs" dxfId="39" priority="55" stopIfTrue="1" operator="equal">
      <formula>$C113</formula>
    </cfRule>
  </conditionalFormatting>
  <conditionalFormatting sqref="B118">
    <cfRule type="cellIs" dxfId="38" priority="54" stopIfTrue="1" operator="equal">
      <formula>$C116</formula>
    </cfRule>
  </conditionalFormatting>
  <conditionalFormatting sqref="B114">
    <cfRule type="cellIs" dxfId="37" priority="53" stopIfTrue="1" operator="equal">
      <formula>$C113</formula>
    </cfRule>
  </conditionalFormatting>
  <conditionalFormatting sqref="B115">
    <cfRule type="cellIs" dxfId="36" priority="52" stopIfTrue="1" operator="equal">
      <formula>$C114</formula>
    </cfRule>
  </conditionalFormatting>
  <conditionalFormatting sqref="B116:B117">
    <cfRule type="cellIs" dxfId="35" priority="51" stopIfTrue="1" operator="equal">
      <formula>$C115</formula>
    </cfRule>
  </conditionalFormatting>
  <conditionalFormatting sqref="B118">
    <cfRule type="cellIs" dxfId="34" priority="50" stopIfTrue="1" operator="equal">
      <formula>$C116</formula>
    </cfRule>
  </conditionalFormatting>
  <conditionalFormatting sqref="B117">
    <cfRule type="cellIs" dxfId="33" priority="49" stopIfTrue="1" operator="equal">
      <formula>$C115</formula>
    </cfRule>
  </conditionalFormatting>
  <conditionalFormatting sqref="B117">
    <cfRule type="cellIs" dxfId="32" priority="48" stopIfTrue="1" operator="equal">
      <formula>$C115</formula>
    </cfRule>
  </conditionalFormatting>
  <conditionalFormatting sqref="B125">
    <cfRule type="cellIs" dxfId="31" priority="34" stopIfTrue="1" operator="equal">
      <formula>$C126</formula>
    </cfRule>
  </conditionalFormatting>
  <conditionalFormatting sqref="B130">
    <cfRule type="cellIs" dxfId="30" priority="33" stopIfTrue="1" operator="equal">
      <formula>$C122</formula>
    </cfRule>
  </conditionalFormatting>
  <conditionalFormatting sqref="B121:B126">
    <cfRule type="cellIs" dxfId="29" priority="32" stopIfTrue="1" operator="equal">
      <formula>$C120</formula>
    </cfRule>
  </conditionalFormatting>
  <conditionalFormatting sqref="B124:B126">
    <cfRule type="cellIs" dxfId="28" priority="31" stopIfTrue="1" operator="equal">
      <formula>$C122</formula>
    </cfRule>
  </conditionalFormatting>
  <conditionalFormatting sqref="B127:B130">
    <cfRule type="cellIs" dxfId="27" priority="30" stopIfTrue="1" operator="equal">
      <formula>$C124</formula>
    </cfRule>
  </conditionalFormatting>
  <conditionalFormatting sqref="B127:B130">
    <cfRule type="cellIs" dxfId="26" priority="29" stopIfTrue="1" operator="equal">
      <formula>$C123</formula>
    </cfRule>
  </conditionalFormatting>
  <conditionalFormatting sqref="B127:B130">
    <cfRule type="cellIs" dxfId="25" priority="28" stopIfTrue="1" operator="equal">
      <formula>$C122</formula>
    </cfRule>
  </conditionalFormatting>
  <conditionalFormatting sqref="B125">
    <cfRule type="cellIs" dxfId="24" priority="27" stopIfTrue="1" operator="equal">
      <formula>$C122</formula>
    </cfRule>
  </conditionalFormatting>
  <conditionalFormatting sqref="B125">
    <cfRule type="cellIs" dxfId="23" priority="26" stopIfTrue="1" operator="equal">
      <formula>$C121</formula>
    </cfRule>
  </conditionalFormatting>
  <conditionalFormatting sqref="B125:B126">
    <cfRule type="cellIs" dxfId="22" priority="25" stopIfTrue="1" operator="equal">
      <formula>$C120</formula>
    </cfRule>
  </conditionalFormatting>
  <conditionalFormatting sqref="B131">
    <cfRule type="cellIs" dxfId="21" priority="24" stopIfTrue="1" operator="equal">
      <formula>$C123</formula>
    </cfRule>
  </conditionalFormatting>
  <conditionalFormatting sqref="B128:B130">
    <cfRule type="cellIs" dxfId="20" priority="23" stopIfTrue="1" operator="equal">
      <formula>$C122</formula>
    </cfRule>
  </conditionalFormatting>
  <conditionalFormatting sqref="B129:B130">
    <cfRule type="cellIs" dxfId="19" priority="22" stopIfTrue="1" operator="equal">
      <formula>$C122</formula>
    </cfRule>
  </conditionalFormatting>
  <conditionalFormatting sqref="B131">
    <cfRule type="cellIs" dxfId="18" priority="118" stopIfTrue="1" operator="equal">
      <formula>#REF!</formula>
    </cfRule>
  </conditionalFormatting>
  <conditionalFormatting sqref="B135">
    <cfRule type="cellIs" dxfId="17" priority="21" stopIfTrue="1" operator="equal">
      <formula>$C133</formula>
    </cfRule>
  </conditionalFormatting>
  <conditionalFormatting sqref="B136">
    <cfRule type="cellIs" dxfId="16" priority="18" stopIfTrue="1" operator="equal">
      <formula>$C134</formula>
    </cfRule>
  </conditionalFormatting>
  <conditionalFormatting sqref="B138">
    <cfRule type="cellIs" dxfId="15" priority="17" stopIfTrue="1" operator="equal">
      <formula>$C134</formula>
    </cfRule>
  </conditionalFormatting>
  <conditionalFormatting sqref="B135">
    <cfRule type="cellIs" dxfId="14" priority="15" stopIfTrue="1" operator="equal">
      <formula>$C126</formula>
    </cfRule>
  </conditionalFormatting>
  <conditionalFormatting sqref="B134">
    <cfRule type="cellIs" dxfId="13" priority="13" stopIfTrue="1" operator="equal">
      <formula>$C126</formula>
    </cfRule>
  </conditionalFormatting>
  <conditionalFormatting sqref="B138">
    <cfRule type="cellIs" dxfId="12" priority="12" stopIfTrue="1" operator="equal">
      <formula>$C132</formula>
    </cfRule>
  </conditionalFormatting>
  <conditionalFormatting sqref="B140">
    <cfRule type="cellIs" dxfId="11" priority="11" stopIfTrue="1" operator="equal">
      <formula>$C138</formula>
    </cfRule>
  </conditionalFormatting>
  <conditionalFormatting sqref="B143">
    <cfRule type="cellIs" dxfId="10" priority="8" stopIfTrue="1" operator="equal">
      <formula>$C139</formula>
    </cfRule>
  </conditionalFormatting>
  <conditionalFormatting sqref="B139">
    <cfRule type="cellIs" dxfId="9" priority="7" stopIfTrue="1" operator="equal">
      <formula>$C138</formula>
    </cfRule>
  </conditionalFormatting>
  <conditionalFormatting sqref="B133">
    <cfRule type="cellIs" dxfId="8" priority="6" stopIfTrue="1" operator="equal">
      <formula>$C127</formula>
    </cfRule>
  </conditionalFormatting>
  <conditionalFormatting sqref="B135">
    <cfRule type="cellIs" dxfId="7" priority="5" stopIfTrue="1" operator="equal">
      <formula>$C133</formula>
    </cfRule>
  </conditionalFormatting>
  <conditionalFormatting sqref="B137">
    <cfRule type="cellIs" dxfId="6" priority="4" stopIfTrue="1" operator="equal">
      <formula>$C134</formula>
    </cfRule>
  </conditionalFormatting>
  <conditionalFormatting sqref="B134">
    <cfRule type="cellIs" dxfId="5" priority="3" stopIfTrue="1" operator="equal">
      <formula>$C133</formula>
    </cfRule>
  </conditionalFormatting>
  <conditionalFormatting sqref="B142">
    <cfRule type="cellIs" dxfId="4" priority="2" stopIfTrue="1" operator="equal">
      <formula>$C138</formula>
    </cfRule>
  </conditionalFormatting>
  <conditionalFormatting sqref="B144">
    <cfRule type="cellIs" dxfId="3" priority="130" stopIfTrue="1" operator="equal">
      <formula>#REF!</formula>
    </cfRule>
  </conditionalFormatting>
  <conditionalFormatting sqref="B145">
    <cfRule type="cellIs" dxfId="2" priority="1" stopIfTrue="1" operator="equal">
      <formula>$C139</formula>
    </cfRule>
  </conditionalFormatting>
  <pageMargins left="0.70866141732283472" right="0.70866141732283472" top="0.74803149606299213" bottom="0.74803149606299213" header="0.31496062992125984" footer="0.31496062992125984"/>
  <pageSetup paperSize="9" scale="73" fitToHeight="7" orientation="landscape" r:id="rId1"/>
  <rowBreaks count="5" manualBreakCount="5">
    <brk id="50" max="10" man="1"/>
    <brk id="77" max="10" man="1"/>
    <brk id="102" max="10" man="1"/>
    <brk id="114" max="10" man="1"/>
    <brk id="152" max="10" man="1"/>
  </rowBreaks>
</worksheet>
</file>

<file path=xl/worksheets/sheet22.xml><?xml version="1.0" encoding="utf-8"?>
<worksheet xmlns="http://schemas.openxmlformats.org/spreadsheetml/2006/main" xmlns:r="http://schemas.openxmlformats.org/officeDocument/2006/relationships">
  <sheetPr>
    <pageSetUpPr fitToPage="1"/>
  </sheetPr>
  <dimension ref="A1:K110"/>
  <sheetViews>
    <sheetView view="pageBreakPreview" zoomScaleNormal="85" zoomScaleSheetLayoutView="100" workbookViewId="0">
      <selection activeCell="C8" sqref="C8"/>
    </sheetView>
  </sheetViews>
  <sheetFormatPr defaultColWidth="34" defaultRowHeight="12.75"/>
  <cols>
    <col min="1" max="1" width="5.42578125" style="2" customWidth="1"/>
    <col min="2" max="2" width="34" style="2"/>
    <col min="3" max="3" width="10.5703125" style="2" customWidth="1"/>
    <col min="4" max="6" width="9.42578125" style="2" customWidth="1"/>
    <col min="7" max="7" width="9.28515625" style="2" customWidth="1"/>
    <col min="8"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ustomHeight="1">
      <c r="A3" s="563" t="s">
        <v>282</v>
      </c>
      <c r="B3" s="563"/>
      <c r="C3" s="563"/>
      <c r="D3" s="563"/>
      <c r="E3" s="563"/>
      <c r="F3" s="563"/>
      <c r="G3" s="563"/>
      <c r="H3" s="563"/>
      <c r="I3" s="563"/>
      <c r="J3" s="563"/>
      <c r="K3" s="563"/>
    </row>
    <row r="4" spans="1:11" ht="17.45" customHeight="1">
      <c r="A4" s="3" t="s">
        <v>65</v>
      </c>
      <c r="B4" s="3" t="s">
        <v>66</v>
      </c>
      <c r="C4" s="3"/>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3" t="s">
        <v>70</v>
      </c>
      <c r="B6" s="3" t="s">
        <v>71</v>
      </c>
      <c r="C6" s="3"/>
      <c r="D6" s="564" t="s">
        <v>67</v>
      </c>
      <c r="E6" s="564"/>
      <c r="F6" s="564"/>
      <c r="G6" s="564"/>
      <c r="H6" s="564"/>
      <c r="I6" s="564"/>
      <c r="J6" s="564"/>
      <c r="K6" s="564"/>
    </row>
    <row r="7" spans="1:11" ht="18" customHeight="1">
      <c r="B7" s="4" t="s">
        <v>68</v>
      </c>
      <c r="D7" s="565" t="s">
        <v>72</v>
      </c>
      <c r="E7" s="565"/>
      <c r="F7" s="565"/>
      <c r="G7" s="565"/>
      <c r="H7" s="565"/>
      <c r="I7" s="565"/>
      <c r="J7" s="565"/>
      <c r="K7" s="565"/>
    </row>
    <row r="8" spans="1:11" s="3" customFormat="1" ht="24.6" customHeight="1">
      <c r="A8" s="3" t="s">
        <v>73</v>
      </c>
      <c r="B8" s="3" t="s">
        <v>184</v>
      </c>
      <c r="C8" s="548" t="s">
        <v>1182</v>
      </c>
      <c r="D8" s="964" t="s">
        <v>185</v>
      </c>
      <c r="E8" s="964"/>
      <c r="F8" s="964"/>
      <c r="G8" s="964"/>
      <c r="H8" s="964"/>
      <c r="I8" s="964"/>
      <c r="J8" s="964"/>
      <c r="K8" s="964"/>
    </row>
    <row r="9" spans="1:11" s="4" customFormat="1" ht="18.75">
      <c r="A9" s="3"/>
      <c r="B9" s="4" t="s">
        <v>68</v>
      </c>
      <c r="C9" s="5" t="s">
        <v>77</v>
      </c>
    </row>
    <row r="10" spans="1:11" s="4" customFormat="1" ht="36.200000000000003" customHeight="1">
      <c r="A10" s="3" t="s">
        <v>78</v>
      </c>
      <c r="B10" s="3" t="s">
        <v>79</v>
      </c>
      <c r="C10" s="566" t="s">
        <v>275</v>
      </c>
      <c r="D10" s="566"/>
      <c r="E10" s="566"/>
      <c r="F10" s="566"/>
      <c r="G10" s="566"/>
      <c r="H10" s="566"/>
      <c r="I10" s="566"/>
      <c r="J10" s="566"/>
      <c r="K10" s="566"/>
    </row>
    <row r="11" spans="1:11" s="4" customFormat="1" ht="16.899999999999999" customHeight="1">
      <c r="A11" s="3"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88</v>
      </c>
      <c r="H14" s="7" t="s">
        <v>87</v>
      </c>
      <c r="I14" s="7" t="s">
        <v>89</v>
      </c>
      <c r="J14" s="7" t="s">
        <v>90</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9" t="s">
        <v>6</v>
      </c>
      <c r="B16" s="10" t="s">
        <v>142</v>
      </c>
      <c r="C16" s="11">
        <v>82.105000000000004</v>
      </c>
      <c r="D16" s="11"/>
      <c r="E16" s="11">
        <f>C16+D16</f>
        <v>82.105000000000004</v>
      </c>
      <c r="F16" s="11">
        <v>82.105000000000004</v>
      </c>
      <c r="G16" s="11"/>
      <c r="H16" s="11">
        <f>F16+G16</f>
        <v>82.105000000000004</v>
      </c>
      <c r="I16" s="11">
        <f>C16-F16</f>
        <v>0</v>
      </c>
      <c r="J16" s="11">
        <f>D16-G16</f>
        <v>0</v>
      </c>
      <c r="K16" s="11">
        <f>I16+J16</f>
        <v>0</v>
      </c>
    </row>
    <row r="17" spans="1:11" ht="19.149999999999999" customHeight="1">
      <c r="A17" s="568" t="s">
        <v>183</v>
      </c>
      <c r="B17" s="569"/>
      <c r="C17" s="569"/>
      <c r="D17" s="569"/>
      <c r="E17" s="569"/>
      <c r="F17" s="569"/>
      <c r="G17" s="569"/>
      <c r="H17" s="569"/>
      <c r="I17" s="569"/>
      <c r="J17" s="569"/>
      <c r="K17" s="569"/>
    </row>
    <row r="18" spans="1:11" ht="15.75">
      <c r="A18" s="1"/>
      <c r="B18" s="1" t="s">
        <v>7</v>
      </c>
      <c r="C18" s="1"/>
      <c r="D18" s="1"/>
      <c r="E18" s="1"/>
      <c r="F18" s="1"/>
      <c r="G18" s="1"/>
      <c r="H18" s="1"/>
      <c r="I18" s="1"/>
      <c r="J18" s="1"/>
      <c r="K18" s="1"/>
    </row>
    <row r="19" spans="1:11" ht="73.150000000000006" customHeight="1">
      <c r="A19" s="9">
        <v>1</v>
      </c>
      <c r="B19" s="12" t="s">
        <v>276</v>
      </c>
      <c r="C19" s="11">
        <v>82.105000000000004</v>
      </c>
      <c r="D19" s="11"/>
      <c r="E19" s="11">
        <f>C19+D19</f>
        <v>82.105000000000004</v>
      </c>
      <c r="F19" s="11">
        <v>82.105000000000004</v>
      </c>
      <c r="G19" s="11"/>
      <c r="H19" s="21">
        <f>F19+G19</f>
        <v>82.105000000000004</v>
      </c>
      <c r="I19" s="21">
        <f>C19-F19</f>
        <v>0</v>
      </c>
      <c r="J19" s="21">
        <f>D19-G19</f>
        <v>0</v>
      </c>
      <c r="K19" s="21">
        <f>I19+J19</f>
        <v>0</v>
      </c>
    </row>
    <row r="20" spans="1:11" ht="21.6" customHeight="1">
      <c r="A20" s="568" t="s">
        <v>103</v>
      </c>
      <c r="B20" s="569"/>
      <c r="C20" s="569"/>
      <c r="D20" s="569"/>
      <c r="E20" s="569"/>
      <c r="F20" s="569"/>
      <c r="G20" s="569"/>
      <c r="H20" s="569"/>
      <c r="I20" s="569"/>
      <c r="J20" s="569"/>
      <c r="K20" s="569"/>
    </row>
    <row r="21" spans="1:11" ht="36">
      <c r="A21" s="1" t="s">
        <v>8</v>
      </c>
      <c r="B21" s="1" t="s">
        <v>9</v>
      </c>
      <c r="C21" s="14" t="s">
        <v>100</v>
      </c>
      <c r="D21" s="14" t="s">
        <v>101</v>
      </c>
      <c r="E21" s="14" t="s">
        <v>102</v>
      </c>
    </row>
    <row r="22" spans="1:11" ht="15">
      <c r="A22" s="1" t="s">
        <v>6</v>
      </c>
      <c r="B22" s="1" t="s">
        <v>11</v>
      </c>
      <c r="C22" s="1" t="s">
        <v>12</v>
      </c>
      <c r="D22" s="1"/>
      <c r="E22" s="1" t="s">
        <v>12</v>
      </c>
    </row>
    <row r="23" spans="1:11" ht="15">
      <c r="A23" s="1"/>
      <c r="B23" s="1" t="s">
        <v>13</v>
      </c>
      <c r="C23" s="1"/>
      <c r="D23" s="1"/>
      <c r="E23" s="1"/>
    </row>
    <row r="24" spans="1:11" ht="15">
      <c r="A24" s="1" t="s">
        <v>14</v>
      </c>
      <c r="B24" s="1" t="s">
        <v>15</v>
      </c>
      <c r="C24" s="1" t="s">
        <v>12</v>
      </c>
      <c r="D24" s="1"/>
      <c r="E24" s="1" t="s">
        <v>12</v>
      </c>
    </row>
    <row r="25" spans="1:11" ht="15">
      <c r="A25" s="1" t="s">
        <v>16</v>
      </c>
      <c r="B25" s="1" t="s">
        <v>17</v>
      </c>
      <c r="C25" s="1" t="s">
        <v>12</v>
      </c>
      <c r="D25" s="1"/>
      <c r="E25" s="1" t="s">
        <v>12</v>
      </c>
    </row>
    <row r="26" spans="1:11">
      <c r="A26" s="551" t="s">
        <v>18</v>
      </c>
      <c r="B26" s="551"/>
      <c r="C26" s="551"/>
      <c r="D26" s="551"/>
      <c r="E26" s="551"/>
    </row>
    <row r="27" spans="1:11" ht="15">
      <c r="A27" s="1" t="s">
        <v>19</v>
      </c>
      <c r="B27" s="1" t="s">
        <v>20</v>
      </c>
      <c r="C27" s="11"/>
      <c r="D27" s="11"/>
      <c r="E27" s="11">
        <f>SUM(E29:E32)</f>
        <v>0</v>
      </c>
    </row>
    <row r="28" spans="1:11" ht="15">
      <c r="A28" s="1"/>
      <c r="B28" s="1" t="s">
        <v>13</v>
      </c>
      <c r="C28" s="11"/>
      <c r="D28" s="11"/>
      <c r="E28" s="11"/>
    </row>
    <row r="29" spans="1:11" ht="15">
      <c r="A29" s="1" t="s">
        <v>21</v>
      </c>
      <c r="B29" s="1" t="s">
        <v>15</v>
      </c>
      <c r="C29" s="11"/>
      <c r="D29" s="11"/>
      <c r="E29" s="11">
        <f>C29-D29</f>
        <v>0</v>
      </c>
    </row>
    <row r="30" spans="1:11" ht="15">
      <c r="A30" s="1" t="s">
        <v>22</v>
      </c>
      <c r="B30" s="1" t="s">
        <v>23</v>
      </c>
      <c r="C30" s="11"/>
      <c r="D30" s="11"/>
      <c r="E30" s="11">
        <f>C30-D30</f>
        <v>0</v>
      </c>
    </row>
    <row r="31" spans="1:11" ht="15">
      <c r="A31" s="1" t="s">
        <v>24</v>
      </c>
      <c r="B31" s="1" t="s">
        <v>25</v>
      </c>
      <c r="C31" s="11"/>
      <c r="D31" s="11"/>
      <c r="E31" s="11">
        <f>C31-D31</f>
        <v>0</v>
      </c>
    </row>
    <row r="32" spans="1:11" ht="15">
      <c r="A32" s="1" t="s">
        <v>26</v>
      </c>
      <c r="B32" s="1" t="s">
        <v>27</v>
      </c>
      <c r="C32" s="11"/>
      <c r="D32" s="11"/>
      <c r="E32" s="11">
        <f>C32-D32</f>
        <v>0</v>
      </c>
    </row>
    <row r="33" spans="1:11">
      <c r="A33" s="551" t="s">
        <v>28</v>
      </c>
      <c r="B33" s="551"/>
      <c r="C33" s="551"/>
      <c r="D33" s="551"/>
      <c r="E33" s="551"/>
    </row>
    <row r="34" spans="1:11" ht="15">
      <c r="A34" s="1" t="s">
        <v>29</v>
      </c>
      <c r="B34" s="1" t="s">
        <v>30</v>
      </c>
      <c r="C34" s="1" t="s">
        <v>12</v>
      </c>
      <c r="D34" s="1"/>
      <c r="E34" s="1"/>
    </row>
    <row r="35" spans="1:11" ht="15">
      <c r="A35" s="1"/>
      <c r="B35" s="1" t="s">
        <v>13</v>
      </c>
      <c r="C35" s="1"/>
      <c r="D35" s="1"/>
      <c r="E35" s="1"/>
    </row>
    <row r="36" spans="1:11" ht="15">
      <c r="A36" s="1" t="s">
        <v>31</v>
      </c>
      <c r="B36" s="1" t="s">
        <v>15</v>
      </c>
      <c r="C36" s="1" t="s">
        <v>12</v>
      </c>
      <c r="D36" s="1"/>
      <c r="E36" s="1"/>
    </row>
    <row r="37" spans="1:11" ht="15">
      <c r="A37" s="1" t="s">
        <v>32</v>
      </c>
      <c r="B37" s="1" t="s">
        <v>27</v>
      </c>
      <c r="C37" s="1" t="s">
        <v>12</v>
      </c>
      <c r="D37" s="1"/>
      <c r="E37" s="1"/>
    </row>
    <row r="39" spans="1:11" ht="16.149999999999999" customHeight="1">
      <c r="A39" s="568" t="s">
        <v>104</v>
      </c>
      <c r="B39" s="569"/>
      <c r="C39" s="569"/>
      <c r="D39" s="569"/>
      <c r="E39" s="569"/>
      <c r="F39" s="569"/>
      <c r="G39" s="569"/>
      <c r="H39" s="569"/>
      <c r="I39" s="569"/>
      <c r="J39" s="569"/>
      <c r="K39" s="569"/>
    </row>
    <row r="41" spans="1:11">
      <c r="A41" s="551" t="s">
        <v>8</v>
      </c>
      <c r="B41" s="551" t="s">
        <v>9</v>
      </c>
      <c r="C41" s="551" t="s">
        <v>33</v>
      </c>
      <c r="D41" s="551"/>
      <c r="E41" s="551"/>
      <c r="F41" s="551" t="s">
        <v>34</v>
      </c>
      <c r="G41" s="551"/>
      <c r="H41" s="551"/>
      <c r="I41" s="551" t="s">
        <v>10</v>
      </c>
      <c r="J41" s="551"/>
      <c r="K41" s="551"/>
    </row>
    <row r="42" spans="1:11" ht="22.9" customHeight="1">
      <c r="A42" s="551"/>
      <c r="B42" s="551"/>
      <c r="C42" s="7" t="s">
        <v>203</v>
      </c>
      <c r="D42" s="7" t="s">
        <v>141</v>
      </c>
      <c r="E42" s="7" t="s">
        <v>87</v>
      </c>
      <c r="F42" s="7" t="s">
        <v>203</v>
      </c>
      <c r="G42" s="7" t="s">
        <v>141</v>
      </c>
      <c r="H42" s="7" t="s">
        <v>87</v>
      </c>
      <c r="I42" s="7" t="s">
        <v>203</v>
      </c>
      <c r="J42" s="7" t="s">
        <v>141</v>
      </c>
      <c r="K42" s="7" t="s">
        <v>87</v>
      </c>
    </row>
    <row r="43" spans="1:11" s="16" customFormat="1" ht="14.25">
      <c r="A43" s="15" t="s">
        <v>105</v>
      </c>
      <c r="B43" s="15" t="s">
        <v>106</v>
      </c>
      <c r="C43" s="549"/>
      <c r="D43" s="549"/>
      <c r="E43" s="549"/>
      <c r="F43" s="549"/>
      <c r="G43" s="549"/>
      <c r="H43" s="549"/>
      <c r="I43" s="549"/>
      <c r="J43" s="549"/>
      <c r="K43" s="549"/>
    </row>
    <row r="44" spans="1:11" ht="48">
      <c r="A44" s="1"/>
      <c r="B44" s="31" t="s">
        <v>339</v>
      </c>
      <c r="C44" s="11">
        <v>82105</v>
      </c>
      <c r="D44" s="11"/>
      <c r="E44" s="11">
        <f>C44+D44</f>
        <v>82105</v>
      </c>
      <c r="F44" s="11">
        <v>82104.7</v>
      </c>
      <c r="G44" s="11"/>
      <c r="H44" s="11">
        <f>F44+G44</f>
        <v>82104.7</v>
      </c>
      <c r="I44" s="11">
        <f>F44-C44</f>
        <v>-0.30000000000291038</v>
      </c>
      <c r="J44" s="11">
        <f>G44-D44</f>
        <v>0</v>
      </c>
      <c r="K44" s="11">
        <f>I44+J44</f>
        <v>-0.30000000000291038</v>
      </c>
    </row>
    <row r="45" spans="1:11" ht="29.25" customHeight="1">
      <c r="A45" s="550" t="s">
        <v>338</v>
      </c>
      <c r="B45" s="551"/>
      <c r="C45" s="551"/>
      <c r="D45" s="551"/>
      <c r="E45" s="551"/>
      <c r="F45" s="551"/>
      <c r="G45" s="551"/>
      <c r="H45" s="551"/>
      <c r="I45" s="551"/>
      <c r="J45" s="551"/>
      <c r="K45" s="551"/>
    </row>
    <row r="46" spans="1:11" s="16" customFormat="1" ht="14.25">
      <c r="A46" s="15" t="s">
        <v>107</v>
      </c>
      <c r="B46" s="15" t="s">
        <v>108</v>
      </c>
      <c r="C46" s="549"/>
      <c r="D46" s="549"/>
      <c r="E46" s="549"/>
      <c r="F46" s="549"/>
      <c r="G46" s="549"/>
      <c r="H46" s="549"/>
      <c r="I46" s="549"/>
      <c r="J46" s="549"/>
      <c r="K46" s="549"/>
    </row>
    <row r="47" spans="1:11" ht="36">
      <c r="A47" s="1"/>
      <c r="B47" s="31" t="s">
        <v>340</v>
      </c>
      <c r="C47" s="11">
        <v>1</v>
      </c>
      <c r="D47" s="11"/>
      <c r="E47" s="11">
        <f>C47+D47</f>
        <v>1</v>
      </c>
      <c r="F47" s="11">
        <v>1</v>
      </c>
      <c r="G47" s="11"/>
      <c r="H47" s="11">
        <f>F47+G47</f>
        <v>1</v>
      </c>
      <c r="I47" s="11">
        <f>F47-C47</f>
        <v>0</v>
      </c>
      <c r="J47" s="11">
        <f>G47-D47</f>
        <v>0</v>
      </c>
      <c r="K47" s="11">
        <f>I47+J47</f>
        <v>0</v>
      </c>
    </row>
    <row r="48" spans="1:11" ht="24">
      <c r="A48" s="1"/>
      <c r="B48" s="31" t="s">
        <v>341</v>
      </c>
      <c r="C48" s="11">
        <v>2</v>
      </c>
      <c r="D48" s="11"/>
      <c r="E48" s="11">
        <f>C48+D48</f>
        <v>2</v>
      </c>
      <c r="F48" s="11">
        <v>2</v>
      </c>
      <c r="G48" s="11"/>
      <c r="H48" s="11">
        <f>F48+G48</f>
        <v>2</v>
      </c>
      <c r="I48" s="11">
        <f>F48-C48</f>
        <v>0</v>
      </c>
      <c r="J48" s="11">
        <f>G48-D48</f>
        <v>0</v>
      </c>
      <c r="K48" s="11">
        <f>I48+J48</f>
        <v>0</v>
      </c>
    </row>
    <row r="49" spans="1:11" ht="15.6" customHeight="1">
      <c r="A49" s="550" t="s">
        <v>196</v>
      </c>
      <c r="B49" s="551"/>
      <c r="C49" s="551"/>
      <c r="D49" s="551"/>
      <c r="E49" s="551"/>
      <c r="F49" s="551"/>
      <c r="G49" s="551"/>
      <c r="H49" s="551"/>
      <c r="I49" s="551"/>
      <c r="J49" s="551"/>
      <c r="K49" s="551"/>
    </row>
    <row r="50" spans="1:11" s="16" customFormat="1" ht="14.25">
      <c r="A50" s="15" t="s">
        <v>109</v>
      </c>
      <c r="B50" s="15" t="s">
        <v>110</v>
      </c>
      <c r="C50" s="549"/>
      <c r="D50" s="549"/>
      <c r="E50" s="549"/>
      <c r="F50" s="549"/>
      <c r="G50" s="549"/>
      <c r="H50" s="549"/>
      <c r="I50" s="549"/>
      <c r="J50" s="549"/>
      <c r="K50" s="549"/>
    </row>
    <row r="51" spans="1:11" ht="24">
      <c r="A51" s="1"/>
      <c r="B51" s="31" t="s">
        <v>342</v>
      </c>
      <c r="C51" s="11">
        <v>5283</v>
      </c>
      <c r="D51" s="11"/>
      <c r="E51" s="11">
        <f>C51+D51</f>
        <v>5283</v>
      </c>
      <c r="F51" s="11">
        <v>5282.7</v>
      </c>
      <c r="G51" s="11"/>
      <c r="H51" s="11">
        <f>F51+G51</f>
        <v>5282.7</v>
      </c>
      <c r="I51" s="11">
        <f>F51-C51</f>
        <v>-0.3000000000001819</v>
      </c>
      <c r="J51" s="11">
        <f>G51-D51</f>
        <v>0</v>
      </c>
      <c r="K51" s="11">
        <f>I51+J51</f>
        <v>-0.3000000000001819</v>
      </c>
    </row>
    <row r="52" spans="1:11" ht="24">
      <c r="A52" s="1"/>
      <c r="B52" s="31" t="s">
        <v>343</v>
      </c>
      <c r="C52" s="11">
        <v>38411</v>
      </c>
      <c r="D52" s="11"/>
      <c r="E52" s="11">
        <f>C52+D52</f>
        <v>38411</v>
      </c>
      <c r="F52" s="11">
        <v>38411</v>
      </c>
      <c r="G52" s="11"/>
      <c r="H52" s="11">
        <f>F52+G52</f>
        <v>38411</v>
      </c>
      <c r="I52" s="11">
        <f>F52-C52</f>
        <v>0</v>
      </c>
      <c r="J52" s="11">
        <f>G52-D52</f>
        <v>0</v>
      </c>
      <c r="K52" s="11">
        <f>I52+J52</f>
        <v>0</v>
      </c>
    </row>
    <row r="53" spans="1:11" ht="29.25" customHeight="1">
      <c r="A53" s="550" t="s">
        <v>338</v>
      </c>
      <c r="B53" s="551"/>
      <c r="C53" s="551"/>
      <c r="D53" s="551"/>
      <c r="E53" s="551"/>
      <c r="F53" s="551"/>
      <c r="G53" s="551"/>
      <c r="H53" s="551"/>
      <c r="I53" s="551"/>
      <c r="J53" s="551"/>
      <c r="K53" s="551"/>
    </row>
    <row r="54" spans="1:11" s="16" customFormat="1" ht="14.25">
      <c r="A54" s="15">
        <v>4</v>
      </c>
      <c r="B54" s="17" t="s">
        <v>166</v>
      </c>
      <c r="C54" s="549"/>
      <c r="D54" s="549"/>
      <c r="E54" s="549"/>
      <c r="F54" s="549"/>
      <c r="G54" s="549"/>
      <c r="H54" s="549"/>
      <c r="I54" s="549"/>
      <c r="J54" s="549"/>
      <c r="K54" s="549"/>
    </row>
    <row r="55" spans="1:11">
      <c r="A55" s="1"/>
      <c r="B55" s="31" t="s">
        <v>344</v>
      </c>
      <c r="C55" s="11">
        <v>100</v>
      </c>
      <c r="D55" s="11"/>
      <c r="E55" s="11">
        <f>C55+D55</f>
        <v>100</v>
      </c>
      <c r="F55" s="11">
        <v>100</v>
      </c>
      <c r="G55" s="11"/>
      <c r="H55" s="11">
        <f>F55+G55</f>
        <v>100</v>
      </c>
      <c r="I55" s="11">
        <f>F55-C55</f>
        <v>0</v>
      </c>
      <c r="J55" s="11">
        <f>G55-D55</f>
        <v>0</v>
      </c>
      <c r="K55" s="11">
        <f>I55+J55</f>
        <v>0</v>
      </c>
    </row>
    <row r="56" spans="1:11" ht="45.75" customHeight="1">
      <c r="A56" s="550" t="s">
        <v>345</v>
      </c>
      <c r="B56" s="551"/>
      <c r="C56" s="551"/>
      <c r="D56" s="551"/>
      <c r="E56" s="551"/>
      <c r="F56" s="551"/>
      <c r="G56" s="551"/>
      <c r="H56" s="551"/>
      <c r="I56" s="551"/>
      <c r="J56" s="551"/>
      <c r="K56" s="551"/>
    </row>
    <row r="57" spans="1:11" ht="33" customHeight="1">
      <c r="A57" s="580" t="s">
        <v>118</v>
      </c>
      <c r="B57" s="581"/>
      <c r="C57" s="581"/>
      <c r="D57" s="581"/>
      <c r="E57" s="581"/>
      <c r="F57" s="581"/>
      <c r="G57" s="581"/>
      <c r="H57" s="581"/>
      <c r="I57" s="581"/>
      <c r="J57" s="581"/>
      <c r="K57" s="581"/>
    </row>
    <row r="58" spans="1:11">
      <c r="A58" s="578" t="s">
        <v>154</v>
      </c>
      <c r="B58" s="578"/>
      <c r="C58" s="578"/>
      <c r="D58" s="578"/>
      <c r="E58" s="578"/>
      <c r="F58" s="578"/>
      <c r="G58" s="578"/>
      <c r="H58" s="578"/>
      <c r="I58" s="578"/>
      <c r="J58" s="578"/>
      <c r="K58" s="578"/>
    </row>
    <row r="59" spans="1:11" ht="13.15" customHeight="1">
      <c r="A59" s="553" t="s">
        <v>119</v>
      </c>
      <c r="B59" s="553"/>
      <c r="C59" s="553"/>
      <c r="D59" s="553"/>
      <c r="E59" s="553"/>
      <c r="F59" s="553"/>
      <c r="G59" s="553"/>
      <c r="H59" s="553"/>
      <c r="I59" s="553"/>
      <c r="J59" s="553"/>
      <c r="K59" s="553"/>
    </row>
    <row r="60" spans="1:11" ht="18" customHeight="1">
      <c r="A60" s="578" t="s">
        <v>120</v>
      </c>
      <c r="B60" s="578"/>
      <c r="C60" s="578"/>
      <c r="D60" s="578"/>
      <c r="E60" s="578"/>
      <c r="F60" s="578"/>
      <c r="G60" s="578"/>
      <c r="H60" s="578"/>
      <c r="I60" s="578"/>
      <c r="J60" s="578"/>
      <c r="K60" s="578"/>
    </row>
    <row r="61" spans="1:11" ht="17.45" customHeight="1">
      <c r="A61" s="570" t="s">
        <v>39</v>
      </c>
      <c r="B61" s="570"/>
      <c r="C61" s="570"/>
      <c r="D61" s="570"/>
      <c r="E61" s="570"/>
      <c r="F61" s="570"/>
      <c r="G61" s="570"/>
      <c r="H61" s="570"/>
      <c r="I61" s="570"/>
      <c r="J61" s="570"/>
      <c r="K61" s="570"/>
    </row>
    <row r="62" spans="1:11" ht="28.35" customHeight="1">
      <c r="A62" s="551" t="s">
        <v>8</v>
      </c>
      <c r="B62" s="551" t="s">
        <v>9</v>
      </c>
      <c r="C62" s="571" t="s">
        <v>40</v>
      </c>
      <c r="D62" s="571"/>
      <c r="E62" s="571"/>
      <c r="F62" s="571" t="s">
        <v>41</v>
      </c>
      <c r="G62" s="571"/>
      <c r="H62" s="571"/>
      <c r="I62" s="572" t="s">
        <v>121</v>
      </c>
      <c r="J62" s="571"/>
      <c r="K62" s="571"/>
    </row>
    <row r="63" spans="1:11" s="8" customFormat="1" ht="20.45" customHeight="1">
      <c r="A63" s="551"/>
      <c r="B63" s="551"/>
      <c r="C63" s="7" t="s">
        <v>85</v>
      </c>
      <c r="D63" s="7" t="s">
        <v>86</v>
      </c>
      <c r="E63" s="7" t="s">
        <v>87</v>
      </c>
      <c r="F63" s="7" t="s">
        <v>85</v>
      </c>
      <c r="G63" s="7" t="s">
        <v>86</v>
      </c>
      <c r="H63" s="7" t="s">
        <v>87</v>
      </c>
      <c r="I63" s="7" t="s">
        <v>85</v>
      </c>
      <c r="J63" s="7" t="s">
        <v>86</v>
      </c>
      <c r="K63" s="7" t="s">
        <v>87</v>
      </c>
    </row>
    <row r="64" spans="1:11" ht="15">
      <c r="A64" s="1"/>
      <c r="B64" s="1" t="s">
        <v>42</v>
      </c>
      <c r="C64" s="21">
        <v>10</v>
      </c>
      <c r="D64" s="21"/>
      <c r="E64" s="21">
        <f>C64+D64</f>
        <v>10</v>
      </c>
      <c r="F64" s="21">
        <f>F16</f>
        <v>82.105000000000004</v>
      </c>
      <c r="G64" s="21">
        <f>G16</f>
        <v>0</v>
      </c>
      <c r="H64" s="21">
        <f>F64+G64</f>
        <v>82.105000000000004</v>
      </c>
      <c r="I64" s="21">
        <f>F64/C64*100</f>
        <v>821.05</v>
      </c>
      <c r="J64" s="21"/>
      <c r="K64" s="21">
        <f>I64</f>
        <v>821.05</v>
      </c>
    </row>
    <row r="65" spans="1:11" ht="28.9" customHeight="1">
      <c r="A65" s="574" t="s">
        <v>197</v>
      </c>
      <c r="B65" s="574"/>
      <c r="C65" s="574"/>
      <c r="D65" s="574"/>
      <c r="E65" s="574"/>
      <c r="F65" s="574"/>
      <c r="G65" s="574"/>
      <c r="H65" s="574"/>
      <c r="I65" s="574"/>
      <c r="J65" s="574"/>
      <c r="K65" s="574"/>
    </row>
    <row r="66" spans="1:11" ht="19.899999999999999" customHeight="1">
      <c r="A66" s="575"/>
      <c r="B66" s="575"/>
      <c r="C66" s="575"/>
      <c r="D66" s="575"/>
      <c r="E66" s="575"/>
      <c r="F66" s="575"/>
      <c r="G66" s="575"/>
      <c r="H66" s="575"/>
      <c r="I66" s="575"/>
      <c r="J66" s="575"/>
      <c r="K66" s="575"/>
    </row>
    <row r="67" spans="1:11" ht="15">
      <c r="A67" s="1"/>
      <c r="B67" s="1" t="s">
        <v>13</v>
      </c>
      <c r="C67" s="1"/>
      <c r="D67" s="1"/>
      <c r="E67" s="1"/>
      <c r="F67" s="19"/>
      <c r="G67" s="19"/>
      <c r="H67" s="19"/>
      <c r="I67" s="19"/>
      <c r="J67" s="19"/>
      <c r="K67" s="19"/>
    </row>
    <row r="68" spans="1:11" ht="78.75" customHeight="1">
      <c r="A68" s="1"/>
      <c r="B68" s="12" t="s">
        <v>276</v>
      </c>
      <c r="C68" s="21">
        <v>10</v>
      </c>
      <c r="D68" s="21"/>
      <c r="E68" s="21">
        <f>C68+D68</f>
        <v>10</v>
      </c>
      <c r="F68" s="21">
        <v>82.105000000000004</v>
      </c>
      <c r="G68" s="21"/>
      <c r="H68" s="21">
        <f>F68+G68</f>
        <v>82.105000000000004</v>
      </c>
      <c r="I68" s="21">
        <f>F68/C68*100</f>
        <v>821.05</v>
      </c>
      <c r="J68" s="21"/>
      <c r="K68" s="21">
        <f>I68</f>
        <v>821.05</v>
      </c>
    </row>
    <row r="69" spans="1:11" ht="46.5" customHeight="1">
      <c r="A69" s="573" t="s">
        <v>124</v>
      </c>
      <c r="B69" s="571"/>
      <c r="C69" s="571"/>
      <c r="D69" s="571"/>
      <c r="E69" s="571"/>
      <c r="F69" s="571"/>
      <c r="G69" s="571"/>
      <c r="H69" s="571"/>
      <c r="I69" s="571"/>
      <c r="J69" s="571"/>
      <c r="K69" s="571"/>
    </row>
    <row r="70" spans="1:11" ht="15" customHeight="1">
      <c r="A70" s="575"/>
      <c r="B70" s="575"/>
      <c r="C70" s="575"/>
      <c r="D70" s="575"/>
      <c r="E70" s="575"/>
      <c r="F70" s="575"/>
      <c r="G70" s="575"/>
      <c r="H70" s="575"/>
      <c r="I70" s="575"/>
      <c r="J70" s="575"/>
      <c r="K70" s="575"/>
    </row>
    <row r="71" spans="1:11" s="16" customFormat="1" ht="14.25">
      <c r="A71" s="15" t="s">
        <v>105</v>
      </c>
      <c r="B71" s="15" t="s">
        <v>106</v>
      </c>
      <c r="C71" s="11"/>
      <c r="D71" s="11"/>
      <c r="E71" s="11"/>
      <c r="F71" s="11"/>
      <c r="G71" s="11"/>
      <c r="H71" s="11"/>
      <c r="I71" s="18"/>
      <c r="J71" s="18"/>
      <c r="K71" s="18"/>
    </row>
    <row r="72" spans="1:11" ht="48">
      <c r="A72" s="1"/>
      <c r="B72" s="31" t="s">
        <v>339</v>
      </c>
      <c r="C72" s="11">
        <v>10000</v>
      </c>
      <c r="D72" s="11"/>
      <c r="E72" s="11">
        <f>C72+D72</f>
        <v>10000</v>
      </c>
      <c r="F72" s="11">
        <v>82104.7</v>
      </c>
      <c r="G72" s="11"/>
      <c r="H72" s="11">
        <f>F72+G72</f>
        <v>82104.7</v>
      </c>
      <c r="I72" s="21">
        <f>F72/C72*100</f>
        <v>821.04699999999991</v>
      </c>
      <c r="J72" s="18"/>
      <c r="K72" s="21">
        <f>H72/E72*100</f>
        <v>821.04699999999991</v>
      </c>
    </row>
    <row r="73" spans="1:11" s="16" customFormat="1" ht="14.25">
      <c r="A73" s="15" t="s">
        <v>107</v>
      </c>
      <c r="B73" s="15" t="s">
        <v>108</v>
      </c>
      <c r="C73" s="22"/>
      <c r="D73" s="22"/>
      <c r="E73" s="22"/>
      <c r="F73" s="22"/>
      <c r="G73" s="22"/>
      <c r="H73" s="22"/>
      <c r="I73" s="21"/>
      <c r="J73" s="18"/>
      <c r="K73" s="21"/>
    </row>
    <row r="74" spans="1:11" ht="36">
      <c r="A74" s="1"/>
      <c r="B74" s="31" t="s">
        <v>340</v>
      </c>
      <c r="C74" s="11">
        <v>2</v>
      </c>
      <c r="D74" s="11"/>
      <c r="E74" s="11">
        <f>C74+D74</f>
        <v>2</v>
      </c>
      <c r="F74" s="11">
        <v>1</v>
      </c>
      <c r="G74" s="11"/>
      <c r="H74" s="11">
        <f>F74+G74</f>
        <v>1</v>
      </c>
      <c r="I74" s="21">
        <f t="shared" ref="I74:K77" si="0">F74/C74*100</f>
        <v>50</v>
      </c>
      <c r="J74" s="18"/>
      <c r="K74" s="21">
        <f t="shared" si="0"/>
        <v>50</v>
      </c>
    </row>
    <row r="75" spans="1:11" ht="24">
      <c r="A75" s="1"/>
      <c r="B75" s="31" t="s">
        <v>341</v>
      </c>
      <c r="C75" s="11"/>
      <c r="D75" s="11"/>
      <c r="E75" s="11">
        <f>C75+D75</f>
        <v>0</v>
      </c>
      <c r="F75" s="11">
        <v>2</v>
      </c>
      <c r="G75" s="11"/>
      <c r="H75" s="11">
        <f>F75+G75</f>
        <v>2</v>
      </c>
      <c r="I75" s="21"/>
      <c r="J75" s="18"/>
      <c r="K75" s="21"/>
    </row>
    <row r="76" spans="1:11" s="16" customFormat="1" ht="14.25">
      <c r="A76" s="15" t="s">
        <v>109</v>
      </c>
      <c r="B76" s="15" t="s">
        <v>110</v>
      </c>
      <c r="C76" s="22"/>
      <c r="D76" s="22"/>
      <c r="E76" s="22"/>
      <c r="F76" s="22"/>
      <c r="G76" s="22"/>
      <c r="H76" s="22"/>
      <c r="I76" s="21"/>
      <c r="J76" s="18"/>
      <c r="K76" s="21"/>
    </row>
    <row r="77" spans="1:11" ht="24">
      <c r="A77" s="1"/>
      <c r="B77" s="31" t="s">
        <v>342</v>
      </c>
      <c r="C77" s="11">
        <v>5000</v>
      </c>
      <c r="D77" s="11"/>
      <c r="E77" s="11">
        <f>C77+D77</f>
        <v>5000</v>
      </c>
      <c r="F77" s="11">
        <v>5282.7</v>
      </c>
      <c r="G77" s="11"/>
      <c r="H77" s="11">
        <f>F77+G77</f>
        <v>5282.7</v>
      </c>
      <c r="I77" s="21">
        <f t="shared" si="0"/>
        <v>105.654</v>
      </c>
      <c r="J77" s="18"/>
      <c r="K77" s="21">
        <f t="shared" si="0"/>
        <v>105.654</v>
      </c>
    </row>
    <row r="78" spans="1:11" ht="24">
      <c r="A78" s="1"/>
      <c r="B78" s="31" t="s">
        <v>343</v>
      </c>
      <c r="C78" s="11"/>
      <c r="D78" s="11"/>
      <c r="E78" s="11">
        <f>C78+D78</f>
        <v>0</v>
      </c>
      <c r="F78" s="11">
        <v>38411</v>
      </c>
      <c r="G78" s="11"/>
      <c r="H78" s="11">
        <f>F78+G78</f>
        <v>38411</v>
      </c>
      <c r="I78" s="21"/>
      <c r="J78" s="18"/>
      <c r="K78" s="21"/>
    </row>
    <row r="79" spans="1:11" s="16" customFormat="1" ht="14.25">
      <c r="A79" s="15">
        <v>4</v>
      </c>
      <c r="B79" s="17" t="s">
        <v>166</v>
      </c>
      <c r="C79" s="22"/>
      <c r="D79" s="22"/>
      <c r="E79" s="22"/>
      <c r="F79" s="22"/>
      <c r="G79" s="22"/>
      <c r="H79" s="22"/>
      <c r="I79" s="21"/>
      <c r="J79" s="18"/>
      <c r="K79" s="21"/>
    </row>
    <row r="80" spans="1:11">
      <c r="A80" s="1"/>
      <c r="B80" s="31" t="s">
        <v>344</v>
      </c>
      <c r="C80" s="11"/>
      <c r="D80" s="11"/>
      <c r="E80" s="11">
        <f>C80+D80</f>
        <v>0</v>
      </c>
      <c r="F80" s="11">
        <v>100</v>
      </c>
      <c r="G80" s="11"/>
      <c r="H80" s="11">
        <f>F80+G80</f>
        <v>100</v>
      </c>
      <c r="I80" s="21"/>
      <c r="J80" s="18"/>
      <c r="K80" s="21"/>
    </row>
    <row r="81" spans="1:11" ht="17.45" customHeight="1">
      <c r="A81" s="573" t="s">
        <v>123</v>
      </c>
      <c r="B81" s="573"/>
      <c r="C81" s="573"/>
      <c r="D81" s="573"/>
      <c r="E81" s="573"/>
      <c r="F81" s="573"/>
      <c r="G81" s="573"/>
      <c r="H81" s="573"/>
      <c r="I81" s="573"/>
      <c r="J81" s="573"/>
      <c r="K81" s="573"/>
    </row>
    <row r="82" spans="1:11" ht="57" customHeight="1">
      <c r="A82" s="575" t="s">
        <v>347</v>
      </c>
      <c r="B82" s="575"/>
      <c r="C82" s="575"/>
      <c r="D82" s="575"/>
      <c r="E82" s="575"/>
      <c r="F82" s="575"/>
      <c r="G82" s="575"/>
      <c r="H82" s="575"/>
      <c r="I82" s="575"/>
      <c r="J82" s="575"/>
      <c r="K82" s="575"/>
    </row>
    <row r="83" spans="1:11" ht="13.9" customHeight="1">
      <c r="A83" s="577" t="s">
        <v>125</v>
      </c>
      <c r="B83" s="577"/>
      <c r="C83" s="577"/>
      <c r="D83" s="577"/>
      <c r="E83" s="577"/>
      <c r="F83" s="577"/>
      <c r="G83" s="577"/>
      <c r="H83" s="577"/>
      <c r="I83" s="577"/>
      <c r="J83" s="577"/>
      <c r="K83" s="577"/>
    </row>
    <row r="84" spans="1:11" ht="18" customHeight="1">
      <c r="A84" s="578" t="s">
        <v>277</v>
      </c>
      <c r="B84" s="578"/>
      <c r="C84" s="578"/>
      <c r="D84" s="578"/>
      <c r="E84" s="578"/>
      <c r="F84" s="578"/>
      <c r="G84" s="578"/>
      <c r="H84" s="578"/>
      <c r="I84" s="578"/>
      <c r="J84" s="578"/>
      <c r="K84" s="578"/>
    </row>
    <row r="85" spans="1:11" ht="15" customHeight="1">
      <c r="A85" s="583" t="s">
        <v>143</v>
      </c>
      <c r="B85" s="570"/>
      <c r="C85" s="570"/>
      <c r="D85" s="570"/>
      <c r="E85" s="570"/>
      <c r="F85" s="570"/>
      <c r="G85" s="570"/>
      <c r="H85" s="570"/>
      <c r="I85" s="570"/>
      <c r="J85" s="570"/>
      <c r="K85" s="570"/>
    </row>
    <row r="86" spans="1:11" ht="72">
      <c r="A86" s="1" t="s">
        <v>44</v>
      </c>
      <c r="B86" s="1" t="s">
        <v>9</v>
      </c>
      <c r="C86" s="14" t="s">
        <v>127</v>
      </c>
      <c r="D86" s="14" t="s">
        <v>128</v>
      </c>
      <c r="E86" s="14" t="s">
        <v>129</v>
      </c>
      <c r="F86" s="14" t="s">
        <v>102</v>
      </c>
      <c r="G86" s="14" t="s">
        <v>130</v>
      </c>
      <c r="H86" s="14" t="s">
        <v>131</v>
      </c>
    </row>
    <row r="87" spans="1:11" ht="15">
      <c r="A87" s="1" t="s">
        <v>6</v>
      </c>
      <c r="B87" s="1" t="s">
        <v>19</v>
      </c>
      <c r="C87" s="1" t="s">
        <v>29</v>
      </c>
      <c r="D87" s="1" t="s">
        <v>38</v>
      </c>
      <c r="E87" s="1" t="s">
        <v>37</v>
      </c>
      <c r="F87" s="1" t="s">
        <v>45</v>
      </c>
      <c r="G87" s="1" t="s">
        <v>36</v>
      </c>
      <c r="H87" s="1" t="s">
        <v>46</v>
      </c>
    </row>
    <row r="88" spans="1:11" ht="15">
      <c r="A88" s="1" t="s">
        <v>47</v>
      </c>
      <c r="B88" s="1" t="s">
        <v>48</v>
      </c>
      <c r="C88" s="1" t="s">
        <v>12</v>
      </c>
      <c r="D88" s="13"/>
      <c r="E88" s="13"/>
      <c r="F88" s="13">
        <f>E88-D88</f>
        <v>0</v>
      </c>
      <c r="G88" s="1" t="s">
        <v>12</v>
      </c>
      <c r="H88" s="1" t="s">
        <v>12</v>
      </c>
    </row>
    <row r="89" spans="1:11" ht="15">
      <c r="A89" s="1"/>
      <c r="B89" s="1" t="s">
        <v>49</v>
      </c>
      <c r="C89" s="1" t="s">
        <v>12</v>
      </c>
      <c r="D89" s="13"/>
      <c r="E89" s="13"/>
      <c r="F89" s="13">
        <f>E89-D89</f>
        <v>0</v>
      </c>
      <c r="G89" s="1" t="s">
        <v>12</v>
      </c>
      <c r="H89" s="1" t="s">
        <v>12</v>
      </c>
    </row>
    <row r="90" spans="1:11" ht="30">
      <c r="A90" s="1"/>
      <c r="B90" s="1" t="s">
        <v>50</v>
      </c>
      <c r="C90" s="1" t="s">
        <v>12</v>
      </c>
      <c r="D90" s="13"/>
      <c r="E90" s="13"/>
      <c r="F90" s="13">
        <f>E90-D90</f>
        <v>0</v>
      </c>
      <c r="G90" s="1" t="s">
        <v>12</v>
      </c>
      <c r="H90" s="1" t="s">
        <v>12</v>
      </c>
    </row>
    <row r="91" spans="1:11" ht="15">
      <c r="A91" s="1"/>
      <c r="B91" s="1" t="s">
        <v>51</v>
      </c>
      <c r="C91" s="1" t="s">
        <v>12</v>
      </c>
      <c r="D91" s="13"/>
      <c r="E91" s="13"/>
      <c r="F91" s="13"/>
      <c r="G91" s="1" t="s">
        <v>12</v>
      </c>
      <c r="H91" s="1" t="s">
        <v>12</v>
      </c>
    </row>
    <row r="92" spans="1:11" ht="15">
      <c r="A92" s="1"/>
      <c r="B92" s="1" t="s">
        <v>52</v>
      </c>
      <c r="C92" s="1" t="s">
        <v>12</v>
      </c>
      <c r="D92" s="1"/>
      <c r="E92" s="1"/>
      <c r="F92" s="1"/>
      <c r="G92" s="1" t="s">
        <v>12</v>
      </c>
      <c r="H92" s="1" t="s">
        <v>12</v>
      </c>
    </row>
    <row r="93" spans="1:11">
      <c r="A93" s="579" t="s">
        <v>155</v>
      </c>
      <c r="B93" s="551"/>
      <c r="C93" s="551"/>
      <c r="D93" s="551"/>
      <c r="E93" s="551"/>
      <c r="F93" s="551"/>
      <c r="G93" s="551"/>
      <c r="H93" s="551"/>
    </row>
    <row r="94" spans="1:11" ht="15">
      <c r="A94" s="1" t="s">
        <v>19</v>
      </c>
      <c r="B94" s="1" t="s">
        <v>54</v>
      </c>
      <c r="C94" s="1" t="s">
        <v>12</v>
      </c>
      <c r="D94" s="13"/>
      <c r="E94" s="13"/>
      <c r="F94" s="13">
        <f>E94-D94</f>
        <v>0</v>
      </c>
      <c r="G94" s="1" t="s">
        <v>12</v>
      </c>
      <c r="H94" s="1" t="s">
        <v>12</v>
      </c>
    </row>
    <row r="95" spans="1:11">
      <c r="A95" s="579" t="s">
        <v>156</v>
      </c>
      <c r="B95" s="551"/>
      <c r="C95" s="551"/>
      <c r="D95" s="551"/>
      <c r="E95" s="551"/>
      <c r="F95" s="551"/>
      <c r="G95" s="551"/>
      <c r="H95" s="551"/>
    </row>
    <row r="96" spans="1:11">
      <c r="A96" s="551" t="s">
        <v>56</v>
      </c>
      <c r="B96" s="551"/>
      <c r="C96" s="551"/>
      <c r="D96" s="551"/>
      <c r="E96" s="551"/>
      <c r="F96" s="551"/>
      <c r="G96" s="551"/>
      <c r="H96" s="551"/>
    </row>
    <row r="97" spans="1:11" ht="15">
      <c r="A97" s="1" t="s">
        <v>21</v>
      </c>
      <c r="B97" s="1" t="s">
        <v>57</v>
      </c>
      <c r="C97" s="1"/>
      <c r="D97" s="1"/>
      <c r="E97" s="1"/>
      <c r="F97" s="1"/>
      <c r="G97" s="1"/>
      <c r="H97" s="1"/>
    </row>
    <row r="98" spans="1:11" ht="15">
      <c r="A98" s="1"/>
      <c r="B98" s="1" t="s">
        <v>58</v>
      </c>
      <c r="C98" s="1"/>
      <c r="D98" s="13"/>
      <c r="E98" s="13"/>
      <c r="F98" s="13">
        <f>E98-D98</f>
        <v>0</v>
      </c>
      <c r="G98" s="13"/>
      <c r="H98" s="1"/>
    </row>
    <row r="99" spans="1:11" ht="13.5" thickBot="1">
      <c r="A99" s="556" t="s">
        <v>59</v>
      </c>
      <c r="B99" s="557"/>
      <c r="C99" s="557"/>
      <c r="D99" s="557"/>
      <c r="E99" s="557"/>
      <c r="F99" s="557"/>
      <c r="G99" s="557"/>
      <c r="H99" s="558"/>
    </row>
    <row r="100" spans="1:11" ht="30">
      <c r="A100" s="1"/>
      <c r="B100" s="12" t="s">
        <v>157</v>
      </c>
      <c r="C100" s="1"/>
      <c r="D100" s="13"/>
      <c r="E100" s="13"/>
      <c r="F100" s="13">
        <f>E100-D100</f>
        <v>0</v>
      </c>
      <c r="G100" s="13"/>
      <c r="H100" s="1"/>
    </row>
    <row r="101" spans="1:11" ht="30">
      <c r="A101" s="1"/>
      <c r="B101" s="1" t="s">
        <v>61</v>
      </c>
      <c r="C101" s="1"/>
      <c r="D101" s="1"/>
      <c r="E101" s="1"/>
      <c r="F101" s="1"/>
      <c r="G101" s="1"/>
      <c r="H101" s="1"/>
    </row>
    <row r="102" spans="1:11" ht="30">
      <c r="A102" s="1" t="s">
        <v>22</v>
      </c>
      <c r="B102" s="1" t="s">
        <v>62</v>
      </c>
      <c r="C102" s="1" t="s">
        <v>12</v>
      </c>
      <c r="D102" s="1"/>
      <c r="E102" s="1"/>
      <c r="F102" s="1"/>
      <c r="G102" s="1" t="s">
        <v>12</v>
      </c>
      <c r="H102" s="1" t="s">
        <v>12</v>
      </c>
    </row>
    <row r="103" spans="1:11" ht="22.9" customHeight="1">
      <c r="A103" s="554" t="s">
        <v>132</v>
      </c>
      <c r="B103" s="554"/>
      <c r="C103" s="554"/>
      <c r="D103" s="554"/>
      <c r="E103" s="554"/>
      <c r="F103" s="554"/>
      <c r="G103" s="554"/>
      <c r="H103" s="554"/>
      <c r="I103" s="554"/>
      <c r="J103" s="554"/>
      <c r="K103" s="554"/>
    </row>
    <row r="104" spans="1:11" ht="16.899999999999999" customHeight="1">
      <c r="A104" s="555" t="s">
        <v>348</v>
      </c>
      <c r="B104" s="555"/>
      <c r="C104" s="555"/>
      <c r="D104" s="555"/>
      <c r="E104" s="555"/>
      <c r="F104" s="555"/>
      <c r="G104" s="555"/>
      <c r="H104" s="555"/>
      <c r="I104" s="555"/>
      <c r="J104" s="555"/>
      <c r="K104" s="555"/>
    </row>
    <row r="105" spans="1:11" ht="18" customHeight="1">
      <c r="A105" s="555" t="s">
        <v>133</v>
      </c>
      <c r="B105" s="559"/>
      <c r="C105" s="559"/>
      <c r="D105" s="559"/>
      <c r="E105" s="559"/>
      <c r="F105" s="559"/>
      <c r="G105" s="559"/>
      <c r="H105" s="559"/>
      <c r="I105" s="559"/>
      <c r="J105" s="559"/>
      <c r="K105" s="559"/>
    </row>
    <row r="106" spans="1:11" ht="17.45" customHeight="1">
      <c r="A106" s="560" t="s">
        <v>198</v>
      </c>
      <c r="B106" s="561"/>
      <c r="C106" s="561"/>
      <c r="D106" s="561"/>
      <c r="E106" s="561"/>
      <c r="F106" s="561"/>
      <c r="G106" s="561"/>
      <c r="H106" s="561"/>
      <c r="I106" s="561"/>
      <c r="J106" s="561"/>
      <c r="K106" s="561"/>
    </row>
    <row r="107" spans="1:11" ht="30.75" customHeight="1">
      <c r="A107" s="555" t="s">
        <v>186</v>
      </c>
      <c r="B107" s="555"/>
      <c r="C107" s="555"/>
      <c r="D107" s="555"/>
      <c r="E107" s="555"/>
      <c r="F107" s="555"/>
      <c r="G107" s="555"/>
      <c r="H107" s="555"/>
      <c r="I107" s="555"/>
      <c r="J107" s="555"/>
      <c r="K107" s="555"/>
    </row>
    <row r="108" spans="1:11" ht="17.45" customHeight="1">
      <c r="A108" s="555" t="s">
        <v>187</v>
      </c>
      <c r="B108" s="555"/>
      <c r="C108" s="555"/>
      <c r="D108" s="555"/>
      <c r="E108" s="555"/>
      <c r="F108" s="555"/>
      <c r="G108" s="555"/>
      <c r="H108" s="555"/>
      <c r="I108" s="555"/>
      <c r="J108" s="555"/>
      <c r="K108" s="555"/>
    </row>
    <row r="109" spans="1:11" ht="36.75" customHeight="1">
      <c r="A109" s="555" t="s">
        <v>188</v>
      </c>
      <c r="B109" s="555"/>
      <c r="C109" s="555"/>
      <c r="D109" s="555"/>
      <c r="E109" s="555"/>
      <c r="F109" s="555"/>
      <c r="G109" s="555"/>
      <c r="H109" s="555"/>
      <c r="I109" s="555"/>
      <c r="J109" s="555"/>
      <c r="K109" s="555"/>
    </row>
    <row r="110" spans="1:11" ht="59.85" customHeight="1">
      <c r="B110" s="24" t="s">
        <v>495</v>
      </c>
      <c r="C110" s="24"/>
      <c r="D110" s="24"/>
      <c r="E110" s="552" t="s">
        <v>496</v>
      </c>
      <c r="F110" s="552"/>
      <c r="G110" s="552"/>
    </row>
  </sheetData>
  <mergeCells count="73">
    <mergeCell ref="A108:K108"/>
    <mergeCell ref="A109:K109"/>
    <mergeCell ref="E110:G110"/>
    <mergeCell ref="A99:H99"/>
    <mergeCell ref="A103:K103"/>
    <mergeCell ref="A104:K104"/>
    <mergeCell ref="A105:K105"/>
    <mergeCell ref="A106:K106"/>
    <mergeCell ref="A107:K107"/>
    <mergeCell ref="A96:H96"/>
    <mergeCell ref="A65:K65"/>
    <mergeCell ref="A66:K66"/>
    <mergeCell ref="A69:K69"/>
    <mergeCell ref="A70:K70"/>
    <mergeCell ref="A81:K81"/>
    <mergeCell ref="A82:K82"/>
    <mergeCell ref="A83:K83"/>
    <mergeCell ref="A84:K84"/>
    <mergeCell ref="A85:K85"/>
    <mergeCell ref="A93:H93"/>
    <mergeCell ref="A95:H95"/>
    <mergeCell ref="A58:K58"/>
    <mergeCell ref="A59:K59"/>
    <mergeCell ref="A60:K60"/>
    <mergeCell ref="A61:K61"/>
    <mergeCell ref="A62:A63"/>
    <mergeCell ref="B62:B63"/>
    <mergeCell ref="C62:E62"/>
    <mergeCell ref="F62:H62"/>
    <mergeCell ref="I62:K62"/>
    <mergeCell ref="A57:K57"/>
    <mergeCell ref="C43:E43"/>
    <mergeCell ref="F43:H43"/>
    <mergeCell ref="I43:K43"/>
    <mergeCell ref="A45:K45"/>
    <mergeCell ref="C46:E46"/>
    <mergeCell ref="F46:H46"/>
    <mergeCell ref="I46:K46"/>
    <mergeCell ref="A49:K49"/>
    <mergeCell ref="C50:E50"/>
    <mergeCell ref="F50:H50"/>
    <mergeCell ref="I50:K50"/>
    <mergeCell ref="A56:K56"/>
    <mergeCell ref="C54:E54"/>
    <mergeCell ref="F54:H54"/>
    <mergeCell ref="I54:K54"/>
    <mergeCell ref="A12:K12"/>
    <mergeCell ref="A41:A42"/>
    <mergeCell ref="B41:B42"/>
    <mergeCell ref="C41:E41"/>
    <mergeCell ref="F41:H41"/>
    <mergeCell ref="I41:K41"/>
    <mergeCell ref="A17:K17"/>
    <mergeCell ref="A20:K20"/>
    <mergeCell ref="A26:E26"/>
    <mergeCell ref="A33:E33"/>
    <mergeCell ref="A39:K39"/>
    <mergeCell ref="A53:K53"/>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s>
  <pageMargins left="0.70866141732283472" right="0.70866141732283472" top="0.74803149606299213" bottom="0.74803149606299213" header="0.31496062992125984" footer="0.31496062992125984"/>
  <pageSetup paperSize="9" scale="80" fitToHeight="4" orientation="landscape" r:id="rId1"/>
  <rowBreaks count="3" manualBreakCount="3">
    <brk id="25" max="16383" man="1"/>
    <brk id="60" max="16383" man="1"/>
    <brk id="90" max="16383" man="1"/>
  </rowBreaks>
</worksheet>
</file>

<file path=xl/worksheets/sheet23.xml><?xml version="1.0" encoding="utf-8"?>
<worksheet xmlns="http://schemas.openxmlformats.org/spreadsheetml/2006/main" xmlns:r="http://schemas.openxmlformats.org/officeDocument/2006/relationships">
  <sheetPr>
    <pageSetUpPr fitToPage="1"/>
  </sheetPr>
  <dimension ref="A1:K104"/>
  <sheetViews>
    <sheetView view="pageBreakPreview" zoomScale="130" zoomScaleNormal="85" zoomScaleSheetLayoutView="130" workbookViewId="0">
      <selection activeCell="C8" sqref="C8"/>
    </sheetView>
  </sheetViews>
  <sheetFormatPr defaultColWidth="34" defaultRowHeight="12.75"/>
  <cols>
    <col min="1" max="1" width="5.42578125" style="2" customWidth="1"/>
    <col min="2" max="2" width="34" style="2"/>
    <col min="3" max="3" width="10.5703125" style="2" customWidth="1"/>
    <col min="4" max="6" width="9.42578125" style="2" customWidth="1"/>
    <col min="7" max="7" width="9.28515625" style="2" customWidth="1"/>
    <col min="8"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ustomHeight="1">
      <c r="A3" s="563" t="s">
        <v>282</v>
      </c>
      <c r="B3" s="563"/>
      <c r="C3" s="563"/>
      <c r="D3" s="563"/>
      <c r="E3" s="563"/>
      <c r="F3" s="563"/>
      <c r="G3" s="563"/>
      <c r="H3" s="563"/>
      <c r="I3" s="563"/>
      <c r="J3" s="563"/>
      <c r="K3" s="563"/>
    </row>
    <row r="4" spans="1:11" ht="17.45" customHeight="1">
      <c r="A4" s="48" t="s">
        <v>65</v>
      </c>
      <c r="B4" s="48" t="s">
        <v>66</v>
      </c>
      <c r="C4" s="48"/>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48" t="s">
        <v>70</v>
      </c>
      <c r="B6" s="48" t="s">
        <v>71</v>
      </c>
      <c r="C6" s="48"/>
      <c r="D6" s="564" t="s">
        <v>67</v>
      </c>
      <c r="E6" s="564"/>
      <c r="F6" s="564"/>
      <c r="G6" s="564"/>
      <c r="H6" s="564"/>
      <c r="I6" s="564"/>
      <c r="J6" s="564"/>
      <c r="K6" s="564"/>
    </row>
    <row r="7" spans="1:11" ht="18" customHeight="1">
      <c r="B7" s="4" t="s">
        <v>68</v>
      </c>
      <c r="D7" s="565" t="s">
        <v>72</v>
      </c>
      <c r="E7" s="565"/>
      <c r="F7" s="565"/>
      <c r="G7" s="565"/>
      <c r="H7" s="565"/>
      <c r="I7" s="565"/>
      <c r="J7" s="565"/>
      <c r="K7" s="565"/>
    </row>
    <row r="8" spans="1:11" s="48" customFormat="1" ht="24.6" customHeight="1">
      <c r="A8" s="48" t="s">
        <v>73</v>
      </c>
      <c r="B8" s="48" t="s">
        <v>413</v>
      </c>
      <c r="C8" s="548" t="s">
        <v>1185</v>
      </c>
      <c r="D8" s="964" t="s">
        <v>414</v>
      </c>
      <c r="E8" s="964"/>
      <c r="F8" s="964"/>
      <c r="G8" s="964"/>
      <c r="H8" s="964"/>
      <c r="I8" s="964"/>
      <c r="J8" s="964"/>
      <c r="K8" s="964"/>
    </row>
    <row r="9" spans="1:11" s="4" customFormat="1" ht="18.75">
      <c r="A9" s="48"/>
      <c r="B9" s="4" t="s">
        <v>68</v>
      </c>
      <c r="C9" s="5" t="s">
        <v>77</v>
      </c>
    </row>
    <row r="10" spans="1:11" s="4" customFormat="1" ht="38.25" customHeight="1">
      <c r="A10" s="48" t="s">
        <v>78</v>
      </c>
      <c r="B10" s="48" t="s">
        <v>79</v>
      </c>
      <c r="C10" s="566" t="s">
        <v>415</v>
      </c>
      <c r="D10" s="566"/>
      <c r="E10" s="566"/>
      <c r="F10" s="566"/>
      <c r="G10" s="566"/>
      <c r="H10" s="566"/>
      <c r="I10" s="566"/>
      <c r="J10" s="566"/>
      <c r="K10" s="566"/>
    </row>
    <row r="11" spans="1:11" s="4" customFormat="1" ht="16.899999999999999" customHeight="1">
      <c r="A11" s="48"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88</v>
      </c>
      <c r="H14" s="7" t="s">
        <v>87</v>
      </c>
      <c r="I14" s="7" t="s">
        <v>89</v>
      </c>
      <c r="J14" s="7" t="s">
        <v>90</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49" t="s">
        <v>6</v>
      </c>
      <c r="B16" s="50" t="s">
        <v>142</v>
      </c>
      <c r="C16" s="25">
        <v>226.36199999999999</v>
      </c>
      <c r="D16" s="25"/>
      <c r="E16" s="25">
        <f>C16+D16</f>
        <v>226.36199999999999</v>
      </c>
      <c r="F16" s="11">
        <v>226.36099999999999</v>
      </c>
      <c r="G16" s="11"/>
      <c r="H16" s="11">
        <f>F16+G16</f>
        <v>226.36099999999999</v>
      </c>
      <c r="I16" s="11">
        <f>C16-F16</f>
        <v>1.0000000000047748E-3</v>
      </c>
      <c r="J16" s="11">
        <f>D16-G16</f>
        <v>0</v>
      </c>
      <c r="K16" s="11">
        <f>I16+J16</f>
        <v>1.0000000000047748E-3</v>
      </c>
    </row>
    <row r="17" spans="1:11" ht="33" customHeight="1">
      <c r="A17" s="568" t="s">
        <v>417</v>
      </c>
      <c r="B17" s="569"/>
      <c r="C17" s="569"/>
      <c r="D17" s="569"/>
      <c r="E17" s="569"/>
      <c r="F17" s="569"/>
      <c r="G17" s="569"/>
      <c r="H17" s="569"/>
      <c r="I17" s="569"/>
      <c r="J17" s="569"/>
      <c r="K17" s="569"/>
    </row>
    <row r="18" spans="1:11" ht="15.75">
      <c r="A18" s="47"/>
      <c r="B18" s="47" t="s">
        <v>7</v>
      </c>
      <c r="C18" s="47"/>
      <c r="D18" s="47"/>
      <c r="E18" s="47"/>
      <c r="F18" s="47"/>
      <c r="G18" s="47"/>
      <c r="H18" s="47"/>
      <c r="I18" s="47"/>
      <c r="J18" s="47"/>
      <c r="K18" s="47"/>
    </row>
    <row r="19" spans="1:11" ht="66.75" customHeight="1">
      <c r="A19" s="49">
        <v>1</v>
      </c>
      <c r="B19" s="51" t="s">
        <v>416</v>
      </c>
      <c r="C19" s="25">
        <v>226.36199999999999</v>
      </c>
      <c r="D19" s="36"/>
      <c r="E19" s="25">
        <f>C19+D19</f>
        <v>226.36199999999999</v>
      </c>
      <c r="F19" s="11">
        <v>226.36099999999999</v>
      </c>
      <c r="G19" s="37"/>
      <c r="H19" s="37">
        <f>F19+G19</f>
        <v>226.36099999999999</v>
      </c>
      <c r="I19" s="36">
        <f>C19-F19</f>
        <v>1.0000000000047748E-3</v>
      </c>
      <c r="J19" s="36">
        <f>D19-G19</f>
        <v>0</v>
      </c>
      <c r="K19" s="36">
        <f>I19+J19</f>
        <v>1.0000000000047748E-3</v>
      </c>
    </row>
    <row r="20" spans="1:11" ht="21.6" customHeight="1">
      <c r="A20" s="568" t="s">
        <v>103</v>
      </c>
      <c r="B20" s="569"/>
      <c r="C20" s="569"/>
      <c r="D20" s="569"/>
      <c r="E20" s="569"/>
      <c r="F20" s="569"/>
      <c r="G20" s="569"/>
      <c r="H20" s="569"/>
      <c r="I20" s="569"/>
      <c r="J20" s="569"/>
      <c r="K20" s="569"/>
    </row>
    <row r="21" spans="1:11" ht="36">
      <c r="A21" s="47" t="s">
        <v>8</v>
      </c>
      <c r="B21" s="47" t="s">
        <v>9</v>
      </c>
      <c r="C21" s="14" t="s">
        <v>100</v>
      </c>
      <c r="D21" s="14" t="s">
        <v>101</v>
      </c>
      <c r="E21" s="14" t="s">
        <v>102</v>
      </c>
    </row>
    <row r="22" spans="1:11" ht="15">
      <c r="A22" s="47" t="s">
        <v>6</v>
      </c>
      <c r="B22" s="47" t="s">
        <v>11</v>
      </c>
      <c r="C22" s="47" t="s">
        <v>12</v>
      </c>
      <c r="D22" s="47"/>
      <c r="E22" s="47" t="s">
        <v>12</v>
      </c>
    </row>
    <row r="23" spans="1:11" ht="15">
      <c r="A23" s="47"/>
      <c r="B23" s="47" t="s">
        <v>13</v>
      </c>
      <c r="C23" s="47"/>
      <c r="D23" s="47"/>
      <c r="E23" s="47"/>
    </row>
    <row r="24" spans="1:11" ht="15">
      <c r="A24" s="47" t="s">
        <v>14</v>
      </c>
      <c r="B24" s="47" t="s">
        <v>15</v>
      </c>
      <c r="C24" s="47" t="s">
        <v>12</v>
      </c>
      <c r="D24" s="47"/>
      <c r="E24" s="47" t="s">
        <v>12</v>
      </c>
    </row>
    <row r="25" spans="1:11" ht="15">
      <c r="A25" s="47" t="s">
        <v>16</v>
      </c>
      <c r="B25" s="47" t="s">
        <v>17</v>
      </c>
      <c r="C25" s="47" t="s">
        <v>12</v>
      </c>
      <c r="D25" s="47"/>
      <c r="E25" s="47" t="s">
        <v>12</v>
      </c>
    </row>
    <row r="26" spans="1:11">
      <c r="A26" s="551" t="s">
        <v>18</v>
      </c>
      <c r="B26" s="551"/>
      <c r="C26" s="551"/>
      <c r="D26" s="551"/>
      <c r="E26" s="551"/>
    </row>
    <row r="27" spans="1:11" ht="15">
      <c r="A27" s="47" t="s">
        <v>19</v>
      </c>
      <c r="B27" s="47" t="s">
        <v>20</v>
      </c>
      <c r="C27" s="11"/>
      <c r="D27" s="11"/>
      <c r="E27" s="11">
        <f>SUM(E29:E32)</f>
        <v>0</v>
      </c>
    </row>
    <row r="28" spans="1:11" ht="15">
      <c r="A28" s="47"/>
      <c r="B28" s="47" t="s">
        <v>13</v>
      </c>
      <c r="C28" s="11"/>
      <c r="D28" s="11"/>
      <c r="E28" s="11"/>
    </row>
    <row r="29" spans="1:11" ht="15">
      <c r="A29" s="47" t="s">
        <v>21</v>
      </c>
      <c r="B29" s="47" t="s">
        <v>15</v>
      </c>
      <c r="C29" s="11"/>
      <c r="D29" s="11"/>
      <c r="E29" s="11">
        <f>C29-D29</f>
        <v>0</v>
      </c>
    </row>
    <row r="30" spans="1:11" ht="15">
      <c r="A30" s="47" t="s">
        <v>22</v>
      </c>
      <c r="B30" s="47" t="s">
        <v>23</v>
      </c>
      <c r="C30" s="11"/>
      <c r="D30" s="11"/>
      <c r="E30" s="11">
        <f>C30-D30</f>
        <v>0</v>
      </c>
    </row>
    <row r="31" spans="1:11" ht="15">
      <c r="A31" s="47" t="s">
        <v>24</v>
      </c>
      <c r="B31" s="47" t="s">
        <v>25</v>
      </c>
      <c r="C31" s="11"/>
      <c r="D31" s="11"/>
      <c r="E31" s="11">
        <f>C31-D31</f>
        <v>0</v>
      </c>
    </row>
    <row r="32" spans="1:11" ht="15">
      <c r="A32" s="47" t="s">
        <v>26</v>
      </c>
      <c r="B32" s="47" t="s">
        <v>27</v>
      </c>
      <c r="C32" s="11"/>
      <c r="D32" s="11"/>
      <c r="E32" s="11">
        <f>C32-D32</f>
        <v>0</v>
      </c>
    </row>
    <row r="33" spans="1:11">
      <c r="A33" s="551" t="s">
        <v>28</v>
      </c>
      <c r="B33" s="551"/>
      <c r="C33" s="551"/>
      <c r="D33" s="551"/>
      <c r="E33" s="551"/>
    </row>
    <row r="34" spans="1:11" ht="15">
      <c r="A34" s="47" t="s">
        <v>29</v>
      </c>
      <c r="B34" s="47" t="s">
        <v>30</v>
      </c>
      <c r="C34" s="47" t="s">
        <v>12</v>
      </c>
      <c r="D34" s="47"/>
      <c r="E34" s="47"/>
    </row>
    <row r="35" spans="1:11" ht="15">
      <c r="A35" s="47"/>
      <c r="B35" s="47" t="s">
        <v>13</v>
      </c>
      <c r="C35" s="47"/>
      <c r="D35" s="47"/>
      <c r="E35" s="47"/>
    </row>
    <row r="36" spans="1:11" ht="15">
      <c r="A36" s="47" t="s">
        <v>31</v>
      </c>
      <c r="B36" s="47" t="s">
        <v>15</v>
      </c>
      <c r="C36" s="47" t="s">
        <v>12</v>
      </c>
      <c r="D36" s="47"/>
      <c r="E36" s="47"/>
    </row>
    <row r="37" spans="1:11" ht="15">
      <c r="A37" s="47" t="s">
        <v>32</v>
      </c>
      <c r="B37" s="47" t="s">
        <v>27</v>
      </c>
      <c r="C37" s="47" t="s">
        <v>12</v>
      </c>
      <c r="D37" s="47"/>
      <c r="E37" s="47"/>
    </row>
    <row r="39" spans="1:11" ht="16.149999999999999" customHeight="1">
      <c r="A39" s="568" t="s">
        <v>104</v>
      </c>
      <c r="B39" s="569"/>
      <c r="C39" s="569"/>
      <c r="D39" s="569"/>
      <c r="E39" s="569"/>
      <c r="F39" s="569"/>
      <c r="G39" s="569"/>
      <c r="H39" s="569"/>
      <c r="I39" s="569"/>
      <c r="J39" s="569"/>
      <c r="K39" s="569"/>
    </row>
    <row r="41" spans="1:11">
      <c r="A41" s="551" t="s">
        <v>8</v>
      </c>
      <c r="B41" s="551" t="s">
        <v>9</v>
      </c>
      <c r="C41" s="551" t="s">
        <v>33</v>
      </c>
      <c r="D41" s="551"/>
      <c r="E41" s="551"/>
      <c r="F41" s="551" t="s">
        <v>34</v>
      </c>
      <c r="G41" s="551"/>
      <c r="H41" s="551"/>
      <c r="I41" s="551" t="s">
        <v>10</v>
      </c>
      <c r="J41" s="551"/>
      <c r="K41" s="551"/>
    </row>
    <row r="42" spans="1:11" ht="22.9" customHeight="1">
      <c r="A42" s="551"/>
      <c r="B42" s="551"/>
      <c r="C42" s="7" t="s">
        <v>203</v>
      </c>
      <c r="D42" s="7" t="s">
        <v>141</v>
      </c>
      <c r="E42" s="7" t="s">
        <v>87</v>
      </c>
      <c r="F42" s="7" t="s">
        <v>203</v>
      </c>
      <c r="G42" s="7" t="s">
        <v>141</v>
      </c>
      <c r="H42" s="7" t="s">
        <v>87</v>
      </c>
      <c r="I42" s="7" t="s">
        <v>203</v>
      </c>
      <c r="J42" s="7" t="s">
        <v>141</v>
      </c>
      <c r="K42" s="7" t="s">
        <v>87</v>
      </c>
    </row>
    <row r="43" spans="1:11" s="16" customFormat="1" ht="14.25">
      <c r="A43" s="45" t="s">
        <v>105</v>
      </c>
      <c r="B43" s="45" t="s">
        <v>106</v>
      </c>
      <c r="C43" s="549"/>
      <c r="D43" s="549"/>
      <c r="E43" s="549"/>
      <c r="F43" s="549"/>
      <c r="G43" s="549"/>
      <c r="H43" s="549"/>
      <c r="I43" s="549"/>
      <c r="J43" s="549"/>
      <c r="K43" s="549"/>
    </row>
    <row r="44" spans="1:11">
      <c r="A44" s="47"/>
      <c r="B44" s="31" t="s">
        <v>418</v>
      </c>
      <c r="C44" s="11">
        <v>226362</v>
      </c>
      <c r="D44" s="11"/>
      <c r="E44" s="11">
        <f>C44+D44</f>
        <v>226362</v>
      </c>
      <c r="F44" s="11">
        <v>226361.1</v>
      </c>
      <c r="G44" s="11"/>
      <c r="H44" s="11">
        <f>F44+G44</f>
        <v>226361.1</v>
      </c>
      <c r="I44" s="11">
        <f>F44-C44</f>
        <v>-0.89999999999417923</v>
      </c>
      <c r="J44" s="11">
        <f>G44-D44</f>
        <v>0</v>
      </c>
      <c r="K44" s="11">
        <f>I44+J44</f>
        <v>-0.89999999999417923</v>
      </c>
    </row>
    <row r="45" spans="1:11" ht="29.25" customHeight="1">
      <c r="A45" s="550" t="s">
        <v>338</v>
      </c>
      <c r="B45" s="551"/>
      <c r="C45" s="551"/>
      <c r="D45" s="551"/>
      <c r="E45" s="551"/>
      <c r="F45" s="551"/>
      <c r="G45" s="551"/>
      <c r="H45" s="551"/>
      <c r="I45" s="551"/>
      <c r="J45" s="551"/>
      <c r="K45" s="551"/>
    </row>
    <row r="46" spans="1:11" s="16" customFormat="1" ht="14.25">
      <c r="A46" s="45" t="s">
        <v>107</v>
      </c>
      <c r="B46" s="45" t="s">
        <v>108</v>
      </c>
      <c r="C46" s="549"/>
      <c r="D46" s="549"/>
      <c r="E46" s="549"/>
      <c r="F46" s="549"/>
      <c r="G46" s="549"/>
      <c r="H46" s="549"/>
      <c r="I46" s="549"/>
      <c r="J46" s="549"/>
      <c r="K46" s="549"/>
    </row>
    <row r="47" spans="1:11" ht="24">
      <c r="A47" s="47"/>
      <c r="B47" s="31" t="s">
        <v>419</v>
      </c>
      <c r="C47" s="11">
        <v>30</v>
      </c>
      <c r="D47" s="11"/>
      <c r="E47" s="11">
        <f>C47+D47</f>
        <v>30</v>
      </c>
      <c r="F47" s="11">
        <v>30</v>
      </c>
      <c r="G47" s="11"/>
      <c r="H47" s="11">
        <f>F47+G47</f>
        <v>30</v>
      </c>
      <c r="I47" s="11">
        <f>F47-C47</f>
        <v>0</v>
      </c>
      <c r="J47" s="11">
        <f>G47-D47</f>
        <v>0</v>
      </c>
      <c r="K47" s="11">
        <f>I47+J47</f>
        <v>0</v>
      </c>
    </row>
    <row r="48" spans="1:11" s="16" customFormat="1" ht="14.25">
      <c r="A48" s="45" t="s">
        <v>109</v>
      </c>
      <c r="B48" s="45" t="s">
        <v>110</v>
      </c>
      <c r="C48" s="549"/>
      <c r="D48" s="549"/>
      <c r="E48" s="549"/>
      <c r="F48" s="549"/>
      <c r="G48" s="549"/>
      <c r="H48" s="549"/>
      <c r="I48" s="549"/>
      <c r="J48" s="549"/>
      <c r="K48" s="549"/>
    </row>
    <row r="49" spans="1:11" ht="24">
      <c r="A49" s="47"/>
      <c r="B49" s="31" t="s">
        <v>420</v>
      </c>
      <c r="C49" s="11">
        <v>7545.4</v>
      </c>
      <c r="D49" s="11"/>
      <c r="E49" s="11">
        <f>C49+D49</f>
        <v>7545.4</v>
      </c>
      <c r="F49" s="11">
        <v>7545.37</v>
      </c>
      <c r="G49" s="11"/>
      <c r="H49" s="11">
        <f>F49+G49</f>
        <v>7545.37</v>
      </c>
      <c r="I49" s="11">
        <f>F49-C49</f>
        <v>-2.9999999999745341E-2</v>
      </c>
      <c r="J49" s="11">
        <f>G49-D49</f>
        <v>0</v>
      </c>
      <c r="K49" s="11">
        <f>I49+J49</f>
        <v>-2.9999999999745341E-2</v>
      </c>
    </row>
    <row r="50" spans="1:11" ht="32.25" customHeight="1">
      <c r="A50" s="550" t="s">
        <v>421</v>
      </c>
      <c r="B50" s="551"/>
      <c r="C50" s="551"/>
      <c r="D50" s="551"/>
      <c r="E50" s="551"/>
      <c r="F50" s="551"/>
      <c r="G50" s="551"/>
      <c r="H50" s="551"/>
      <c r="I50" s="551"/>
      <c r="J50" s="551"/>
      <c r="K50" s="551"/>
    </row>
    <row r="51" spans="1:11" s="16" customFormat="1" ht="14.25">
      <c r="A51" s="45">
        <v>4</v>
      </c>
      <c r="B51" s="46" t="s">
        <v>166</v>
      </c>
      <c r="C51" s="549"/>
      <c r="D51" s="549"/>
      <c r="E51" s="549"/>
      <c r="F51" s="549"/>
      <c r="G51" s="549"/>
      <c r="H51" s="549"/>
      <c r="I51" s="549"/>
      <c r="J51" s="549"/>
      <c r="K51" s="549"/>
    </row>
    <row r="52" spans="1:11">
      <c r="A52" s="47"/>
      <c r="B52" s="31"/>
      <c r="C52" s="11"/>
      <c r="D52" s="11"/>
      <c r="E52" s="11">
        <f>C52+D52</f>
        <v>0</v>
      </c>
      <c r="F52" s="11"/>
      <c r="G52" s="11"/>
      <c r="H52" s="11">
        <f>F52+G52</f>
        <v>0</v>
      </c>
      <c r="I52" s="11">
        <f>F52-C52</f>
        <v>0</v>
      </c>
      <c r="J52" s="11">
        <f>G52-D52</f>
        <v>0</v>
      </c>
      <c r="K52" s="11">
        <f>I52+J52</f>
        <v>0</v>
      </c>
    </row>
    <row r="53" spans="1:11" ht="33" customHeight="1">
      <c r="A53" s="580" t="s">
        <v>118</v>
      </c>
      <c r="B53" s="581"/>
      <c r="C53" s="581"/>
      <c r="D53" s="581"/>
      <c r="E53" s="581"/>
      <c r="F53" s="581"/>
      <c r="G53" s="581"/>
      <c r="H53" s="581"/>
      <c r="I53" s="581"/>
      <c r="J53" s="581"/>
      <c r="K53" s="581"/>
    </row>
    <row r="54" spans="1:11" ht="15.75" customHeight="1">
      <c r="A54" s="578" t="s">
        <v>352</v>
      </c>
      <c r="B54" s="578"/>
      <c r="C54" s="578"/>
      <c r="D54" s="578"/>
      <c r="E54" s="578"/>
      <c r="F54" s="578"/>
      <c r="G54" s="578"/>
      <c r="H54" s="578"/>
      <c r="I54" s="578"/>
      <c r="J54" s="578"/>
      <c r="K54" s="578"/>
    </row>
    <row r="55" spans="1:11" ht="19.5" customHeight="1">
      <c r="A55" s="553" t="s">
        <v>119</v>
      </c>
      <c r="B55" s="553"/>
      <c r="C55" s="553"/>
      <c r="D55" s="553"/>
      <c r="E55" s="553"/>
      <c r="F55" s="553"/>
      <c r="G55" s="553"/>
      <c r="H55" s="553"/>
      <c r="I55" s="553"/>
      <c r="J55" s="553"/>
      <c r="K55" s="553"/>
    </row>
    <row r="56" spans="1:11" ht="30.4" customHeight="1">
      <c r="A56" s="578" t="s">
        <v>126</v>
      </c>
      <c r="B56" s="578"/>
      <c r="C56" s="578"/>
      <c r="D56" s="578"/>
      <c r="E56" s="578"/>
      <c r="F56" s="578"/>
      <c r="G56" s="578"/>
      <c r="H56" s="578"/>
      <c r="I56" s="578"/>
      <c r="J56" s="578"/>
      <c r="K56" s="578"/>
    </row>
    <row r="57" spans="1:11" ht="17.45" customHeight="1">
      <c r="A57" s="570" t="s">
        <v>39</v>
      </c>
      <c r="B57" s="570"/>
      <c r="C57" s="570"/>
      <c r="D57" s="570"/>
      <c r="E57" s="570"/>
      <c r="F57" s="570"/>
      <c r="G57" s="570"/>
      <c r="H57" s="570"/>
      <c r="I57" s="570"/>
      <c r="J57" s="570"/>
      <c r="K57" s="570"/>
    </row>
    <row r="58" spans="1:11" ht="28.35" customHeight="1">
      <c r="A58" s="551" t="s">
        <v>8</v>
      </c>
      <c r="B58" s="551" t="s">
        <v>9</v>
      </c>
      <c r="C58" s="571" t="s">
        <v>40</v>
      </c>
      <c r="D58" s="571"/>
      <c r="E58" s="571"/>
      <c r="F58" s="571" t="s">
        <v>41</v>
      </c>
      <c r="G58" s="571"/>
      <c r="H58" s="571"/>
      <c r="I58" s="572" t="s">
        <v>121</v>
      </c>
      <c r="J58" s="571"/>
      <c r="K58" s="571"/>
    </row>
    <row r="59" spans="1:11" s="8" customFormat="1" ht="20.45" customHeight="1">
      <c r="A59" s="551"/>
      <c r="B59" s="551"/>
      <c r="C59" s="7" t="s">
        <v>85</v>
      </c>
      <c r="D59" s="7" t="s">
        <v>86</v>
      </c>
      <c r="E59" s="7" t="s">
        <v>87</v>
      </c>
      <c r="F59" s="7" t="s">
        <v>85</v>
      </c>
      <c r="G59" s="7" t="s">
        <v>86</v>
      </c>
      <c r="H59" s="7" t="s">
        <v>87</v>
      </c>
      <c r="I59" s="7" t="s">
        <v>85</v>
      </c>
      <c r="J59" s="7" t="s">
        <v>86</v>
      </c>
      <c r="K59" s="7" t="s">
        <v>87</v>
      </c>
    </row>
    <row r="60" spans="1:11" ht="15">
      <c r="A60" s="47"/>
      <c r="B60" s="47" t="s">
        <v>42</v>
      </c>
      <c r="C60" s="21"/>
      <c r="D60" s="21"/>
      <c r="E60" s="21">
        <f>C60+D60</f>
        <v>0</v>
      </c>
      <c r="F60" s="21">
        <v>226.36099999999999</v>
      </c>
      <c r="G60" s="21">
        <f>G16</f>
        <v>0</v>
      </c>
      <c r="H60" s="21">
        <f>F60+G60</f>
        <v>226.36099999999999</v>
      </c>
      <c r="I60" s="21"/>
      <c r="J60" s="21"/>
      <c r="K60" s="21"/>
    </row>
    <row r="61" spans="1:11" ht="28.9" customHeight="1">
      <c r="A61" s="574" t="s">
        <v>197</v>
      </c>
      <c r="B61" s="574"/>
      <c r="C61" s="574"/>
      <c r="D61" s="574"/>
      <c r="E61" s="574"/>
      <c r="F61" s="574"/>
      <c r="G61" s="574"/>
      <c r="H61" s="574"/>
      <c r="I61" s="574"/>
      <c r="J61" s="574"/>
      <c r="K61" s="574"/>
    </row>
    <row r="62" spans="1:11" ht="30" customHeight="1">
      <c r="A62" s="578" t="s">
        <v>405</v>
      </c>
      <c r="B62" s="578"/>
      <c r="C62" s="578"/>
      <c r="D62" s="578"/>
      <c r="E62" s="578"/>
      <c r="F62" s="578"/>
      <c r="G62" s="578"/>
      <c r="H62" s="578"/>
      <c r="I62" s="578"/>
      <c r="J62" s="578"/>
      <c r="K62" s="578"/>
    </row>
    <row r="63" spans="1:11" ht="15">
      <c r="A63" s="47"/>
      <c r="B63" s="47" t="s">
        <v>13</v>
      </c>
      <c r="C63" s="47"/>
      <c r="D63" s="47"/>
      <c r="E63" s="47"/>
      <c r="F63" s="19"/>
      <c r="G63" s="19"/>
      <c r="H63" s="19"/>
      <c r="I63" s="19"/>
      <c r="J63" s="19"/>
      <c r="K63" s="19"/>
    </row>
    <row r="64" spans="1:11" ht="60">
      <c r="A64" s="47"/>
      <c r="B64" s="51" t="s">
        <v>416</v>
      </c>
      <c r="C64" s="21"/>
      <c r="D64" s="21"/>
      <c r="E64" s="21">
        <f>C64+D64</f>
        <v>0</v>
      </c>
      <c r="F64" s="21">
        <v>226.36099999999999</v>
      </c>
      <c r="G64" s="21"/>
      <c r="H64" s="21">
        <f>F64+G64</f>
        <v>226.36099999999999</v>
      </c>
      <c r="I64" s="21"/>
      <c r="J64" s="21"/>
      <c r="K64" s="21"/>
    </row>
    <row r="65" spans="1:11" ht="46.5" customHeight="1">
      <c r="A65" s="573" t="s">
        <v>124</v>
      </c>
      <c r="B65" s="571"/>
      <c r="C65" s="571"/>
      <c r="D65" s="571"/>
      <c r="E65" s="571"/>
      <c r="F65" s="571"/>
      <c r="G65" s="571"/>
      <c r="H65" s="571"/>
      <c r="I65" s="571"/>
      <c r="J65" s="571"/>
      <c r="K65" s="571"/>
    </row>
    <row r="66" spans="1:11" ht="24" customHeight="1">
      <c r="A66" s="578" t="s">
        <v>405</v>
      </c>
      <c r="B66" s="578"/>
      <c r="C66" s="578"/>
      <c r="D66" s="578"/>
      <c r="E66" s="578"/>
      <c r="F66" s="578"/>
      <c r="G66" s="578"/>
      <c r="H66" s="578"/>
      <c r="I66" s="578"/>
      <c r="J66" s="578"/>
      <c r="K66" s="578"/>
    </row>
    <row r="67" spans="1:11" s="16" customFormat="1" ht="14.25">
      <c r="A67" s="45" t="s">
        <v>105</v>
      </c>
      <c r="B67" s="45" t="s">
        <v>106</v>
      </c>
      <c r="C67" s="11"/>
      <c r="D67" s="11"/>
      <c r="E67" s="11"/>
      <c r="F67" s="11"/>
      <c r="G67" s="11"/>
      <c r="H67" s="11"/>
      <c r="I67" s="18"/>
      <c r="J67" s="18"/>
      <c r="K67" s="18"/>
    </row>
    <row r="68" spans="1:11">
      <c r="A68" s="47"/>
      <c r="B68" s="31" t="s">
        <v>418</v>
      </c>
      <c r="C68" s="11"/>
      <c r="D68" s="11"/>
      <c r="E68" s="11">
        <f>C68+D68</f>
        <v>0</v>
      </c>
      <c r="F68" s="11">
        <v>226361.1</v>
      </c>
      <c r="G68" s="11"/>
      <c r="H68" s="11">
        <f>F68+G68</f>
        <v>226361.1</v>
      </c>
      <c r="I68" s="21"/>
      <c r="J68" s="18"/>
      <c r="K68" s="21"/>
    </row>
    <row r="69" spans="1:11" s="16" customFormat="1" ht="14.25">
      <c r="A69" s="45" t="s">
        <v>107</v>
      </c>
      <c r="B69" s="45" t="s">
        <v>108</v>
      </c>
      <c r="C69" s="22"/>
      <c r="D69" s="22"/>
      <c r="E69" s="22"/>
      <c r="F69" s="22"/>
      <c r="G69" s="22"/>
      <c r="H69" s="22"/>
      <c r="I69" s="21"/>
      <c r="J69" s="18"/>
      <c r="K69" s="21"/>
    </row>
    <row r="70" spans="1:11" ht="24">
      <c r="A70" s="47"/>
      <c r="B70" s="31" t="s">
        <v>419</v>
      </c>
      <c r="C70" s="11"/>
      <c r="D70" s="11"/>
      <c r="E70" s="11">
        <f>C70+D70</f>
        <v>0</v>
      </c>
      <c r="F70" s="11">
        <v>20</v>
      </c>
      <c r="G70" s="11"/>
      <c r="H70" s="11">
        <f>F70+G70</f>
        <v>20</v>
      </c>
      <c r="I70" s="21"/>
      <c r="J70" s="18"/>
      <c r="K70" s="21"/>
    </row>
    <row r="71" spans="1:11" s="16" customFormat="1" ht="14.25">
      <c r="A71" s="45" t="s">
        <v>109</v>
      </c>
      <c r="B71" s="45" t="s">
        <v>110</v>
      </c>
      <c r="C71" s="22"/>
      <c r="D71" s="22"/>
      <c r="E71" s="22"/>
      <c r="F71" s="22"/>
      <c r="G71" s="22"/>
      <c r="H71" s="22"/>
      <c r="I71" s="21"/>
      <c r="J71" s="18"/>
      <c r="K71" s="21"/>
    </row>
    <row r="72" spans="1:11" ht="24">
      <c r="A72" s="47"/>
      <c r="B72" s="31" t="s">
        <v>420</v>
      </c>
      <c r="C72" s="11"/>
      <c r="D72" s="11"/>
      <c r="E72" s="11">
        <f>C72+D72</f>
        <v>0</v>
      </c>
      <c r="F72" s="11">
        <v>7545.37</v>
      </c>
      <c r="G72" s="11"/>
      <c r="H72" s="11">
        <f>F72+G72</f>
        <v>7545.37</v>
      </c>
      <c r="I72" s="21"/>
      <c r="J72" s="18"/>
      <c r="K72" s="21"/>
    </row>
    <row r="73" spans="1:11" s="16" customFormat="1" ht="14.25">
      <c r="A73" s="45">
        <v>4</v>
      </c>
      <c r="B73" s="46" t="s">
        <v>166</v>
      </c>
      <c r="C73" s="22"/>
      <c r="D73" s="22"/>
      <c r="E73" s="22"/>
      <c r="F73" s="22"/>
      <c r="G73" s="22"/>
      <c r="H73" s="22"/>
      <c r="I73" s="21"/>
      <c r="J73" s="18"/>
      <c r="K73" s="21"/>
    </row>
    <row r="74" spans="1:11">
      <c r="A74" s="47"/>
      <c r="B74" s="31"/>
      <c r="C74" s="11"/>
      <c r="D74" s="11"/>
      <c r="E74" s="11">
        <f>C74+D74</f>
        <v>0</v>
      </c>
      <c r="F74" s="11"/>
      <c r="G74" s="11"/>
      <c r="H74" s="11">
        <f>F74+G74</f>
        <v>0</v>
      </c>
      <c r="I74" s="21"/>
      <c r="J74" s="18"/>
      <c r="K74" s="21"/>
    </row>
    <row r="75" spans="1:11" ht="17.45" customHeight="1">
      <c r="A75" s="573" t="s">
        <v>123</v>
      </c>
      <c r="B75" s="573"/>
      <c r="C75" s="573"/>
      <c r="D75" s="573"/>
      <c r="E75" s="573"/>
      <c r="F75" s="573"/>
      <c r="G75" s="573"/>
      <c r="H75" s="573"/>
      <c r="I75" s="573"/>
      <c r="J75" s="573"/>
      <c r="K75" s="573"/>
    </row>
    <row r="76" spans="1:11" ht="24" customHeight="1">
      <c r="A76" s="578" t="s">
        <v>405</v>
      </c>
      <c r="B76" s="578"/>
      <c r="C76" s="578"/>
      <c r="D76" s="578"/>
      <c r="E76" s="578"/>
      <c r="F76" s="578"/>
      <c r="G76" s="578"/>
      <c r="H76" s="578"/>
      <c r="I76" s="578"/>
      <c r="J76" s="578"/>
      <c r="K76" s="578"/>
    </row>
    <row r="77" spans="1:11" ht="18" customHeight="1">
      <c r="A77" s="577" t="s">
        <v>125</v>
      </c>
      <c r="B77" s="577"/>
      <c r="C77" s="577"/>
      <c r="D77" s="577"/>
      <c r="E77" s="577"/>
      <c r="F77" s="577"/>
      <c r="G77" s="577"/>
      <c r="H77" s="577"/>
      <c r="I77" s="577"/>
      <c r="J77" s="577"/>
      <c r="K77" s="577"/>
    </row>
    <row r="78" spans="1:11" ht="18" customHeight="1">
      <c r="A78" s="578" t="s">
        <v>120</v>
      </c>
      <c r="B78" s="578"/>
      <c r="C78" s="578"/>
      <c r="D78" s="578"/>
      <c r="E78" s="578"/>
      <c r="F78" s="578"/>
      <c r="G78" s="578"/>
      <c r="H78" s="578"/>
      <c r="I78" s="578"/>
      <c r="J78" s="578"/>
      <c r="K78" s="578"/>
    </row>
    <row r="79" spans="1:11" ht="15" customHeight="1">
      <c r="A79" s="583" t="s">
        <v>143</v>
      </c>
      <c r="B79" s="570"/>
      <c r="C79" s="570"/>
      <c r="D79" s="570"/>
      <c r="E79" s="570"/>
      <c r="F79" s="570"/>
      <c r="G79" s="570"/>
      <c r="H79" s="570"/>
      <c r="I79" s="570"/>
      <c r="J79" s="570"/>
      <c r="K79" s="570"/>
    </row>
    <row r="80" spans="1:11" ht="72">
      <c r="A80" s="47" t="s">
        <v>44</v>
      </c>
      <c r="B80" s="47" t="s">
        <v>9</v>
      </c>
      <c r="C80" s="14" t="s">
        <v>127</v>
      </c>
      <c r="D80" s="14" t="s">
        <v>128</v>
      </c>
      <c r="E80" s="14" t="s">
        <v>129</v>
      </c>
      <c r="F80" s="14" t="s">
        <v>102</v>
      </c>
      <c r="G80" s="14" t="s">
        <v>130</v>
      </c>
      <c r="H80" s="14" t="s">
        <v>131</v>
      </c>
    </row>
    <row r="81" spans="1:8" ht="15">
      <c r="A81" s="47" t="s">
        <v>6</v>
      </c>
      <c r="B81" s="47" t="s">
        <v>19</v>
      </c>
      <c r="C81" s="47" t="s">
        <v>29</v>
      </c>
      <c r="D81" s="47" t="s">
        <v>38</v>
      </c>
      <c r="E81" s="47" t="s">
        <v>37</v>
      </c>
      <c r="F81" s="47" t="s">
        <v>45</v>
      </c>
      <c r="G81" s="47" t="s">
        <v>36</v>
      </c>
      <c r="H81" s="47" t="s">
        <v>46</v>
      </c>
    </row>
    <row r="82" spans="1:8" ht="15">
      <c r="A82" s="47" t="s">
        <v>47</v>
      </c>
      <c r="B82" s="47" t="s">
        <v>48</v>
      </c>
      <c r="C82" s="47" t="s">
        <v>12</v>
      </c>
      <c r="D82" s="13"/>
      <c r="E82" s="13"/>
      <c r="F82" s="13">
        <f>E82-D82</f>
        <v>0</v>
      </c>
      <c r="G82" s="47" t="s">
        <v>12</v>
      </c>
      <c r="H82" s="47" t="s">
        <v>12</v>
      </c>
    </row>
    <row r="83" spans="1:8" ht="15">
      <c r="A83" s="47"/>
      <c r="B83" s="47" t="s">
        <v>49</v>
      </c>
      <c r="C83" s="47" t="s">
        <v>12</v>
      </c>
      <c r="D83" s="13"/>
      <c r="E83" s="13"/>
      <c r="F83" s="13">
        <f>E83-D83</f>
        <v>0</v>
      </c>
      <c r="G83" s="47" t="s">
        <v>12</v>
      </c>
      <c r="H83" s="47" t="s">
        <v>12</v>
      </c>
    </row>
    <row r="84" spans="1:8" ht="30">
      <c r="A84" s="47"/>
      <c r="B84" s="47" t="s">
        <v>50</v>
      </c>
      <c r="C84" s="47" t="s">
        <v>12</v>
      </c>
      <c r="D84" s="13"/>
      <c r="E84" s="13"/>
      <c r="F84" s="13">
        <f>E84-D84</f>
        <v>0</v>
      </c>
      <c r="G84" s="47" t="s">
        <v>12</v>
      </c>
      <c r="H84" s="47" t="s">
        <v>12</v>
      </c>
    </row>
    <row r="85" spans="1:8" ht="15">
      <c r="A85" s="47"/>
      <c r="B85" s="47" t="s">
        <v>51</v>
      </c>
      <c r="C85" s="47" t="s">
        <v>12</v>
      </c>
      <c r="D85" s="13"/>
      <c r="E85" s="13"/>
      <c r="F85" s="13"/>
      <c r="G85" s="47" t="s">
        <v>12</v>
      </c>
      <c r="H85" s="47" t="s">
        <v>12</v>
      </c>
    </row>
    <row r="86" spans="1:8" ht="15">
      <c r="A86" s="47"/>
      <c r="B86" s="47" t="s">
        <v>52</v>
      </c>
      <c r="C86" s="47" t="s">
        <v>12</v>
      </c>
      <c r="D86" s="47"/>
      <c r="E86" s="47"/>
      <c r="F86" s="47"/>
      <c r="G86" s="47" t="s">
        <v>12</v>
      </c>
      <c r="H86" s="47" t="s">
        <v>12</v>
      </c>
    </row>
    <row r="87" spans="1:8">
      <c r="A87" s="579" t="s">
        <v>155</v>
      </c>
      <c r="B87" s="551"/>
      <c r="C87" s="551"/>
      <c r="D87" s="551"/>
      <c r="E87" s="551"/>
      <c r="F87" s="551"/>
      <c r="G87" s="551"/>
      <c r="H87" s="551"/>
    </row>
    <row r="88" spans="1:8" ht="15">
      <c r="A88" s="47" t="s">
        <v>19</v>
      </c>
      <c r="B88" s="47" t="s">
        <v>54</v>
      </c>
      <c r="C88" s="47" t="s">
        <v>12</v>
      </c>
      <c r="D88" s="13"/>
      <c r="E88" s="13"/>
      <c r="F88" s="13">
        <f>E88-D88</f>
        <v>0</v>
      </c>
      <c r="G88" s="47" t="s">
        <v>12</v>
      </c>
      <c r="H88" s="47" t="s">
        <v>12</v>
      </c>
    </row>
    <row r="89" spans="1:8">
      <c r="A89" s="579" t="s">
        <v>156</v>
      </c>
      <c r="B89" s="551"/>
      <c r="C89" s="551"/>
      <c r="D89" s="551"/>
      <c r="E89" s="551"/>
      <c r="F89" s="551"/>
      <c r="G89" s="551"/>
      <c r="H89" s="551"/>
    </row>
    <row r="90" spans="1:8">
      <c r="A90" s="551" t="s">
        <v>56</v>
      </c>
      <c r="B90" s="551"/>
      <c r="C90" s="551"/>
      <c r="D90" s="551"/>
      <c r="E90" s="551"/>
      <c r="F90" s="551"/>
      <c r="G90" s="551"/>
      <c r="H90" s="551"/>
    </row>
    <row r="91" spans="1:8" ht="15">
      <c r="A91" s="47" t="s">
        <v>21</v>
      </c>
      <c r="B91" s="47" t="s">
        <v>57</v>
      </c>
      <c r="C91" s="47"/>
      <c r="D91" s="47"/>
      <c r="E91" s="47"/>
      <c r="F91" s="47"/>
      <c r="G91" s="47"/>
      <c r="H91" s="47"/>
    </row>
    <row r="92" spans="1:8" ht="15">
      <c r="A92" s="47"/>
      <c r="B92" s="47" t="s">
        <v>58</v>
      </c>
      <c r="C92" s="47"/>
      <c r="D92" s="13"/>
      <c r="E92" s="13"/>
      <c r="F92" s="13">
        <f>E92-D92</f>
        <v>0</v>
      </c>
      <c r="G92" s="13"/>
      <c r="H92" s="47"/>
    </row>
    <row r="93" spans="1:8" ht="13.5" thickBot="1">
      <c r="A93" s="556" t="s">
        <v>59</v>
      </c>
      <c r="B93" s="557"/>
      <c r="C93" s="557"/>
      <c r="D93" s="557"/>
      <c r="E93" s="557"/>
      <c r="F93" s="557"/>
      <c r="G93" s="557"/>
      <c r="H93" s="558"/>
    </row>
    <row r="94" spans="1:8" ht="30">
      <c r="A94" s="47"/>
      <c r="B94" s="51" t="s">
        <v>157</v>
      </c>
      <c r="C94" s="47"/>
      <c r="D94" s="13"/>
      <c r="E94" s="13"/>
      <c r="F94" s="13">
        <f>E94-D94</f>
        <v>0</v>
      </c>
      <c r="G94" s="13"/>
      <c r="H94" s="47"/>
    </row>
    <row r="95" spans="1:8" ht="30">
      <c r="A95" s="47"/>
      <c r="B95" s="47" t="s">
        <v>61</v>
      </c>
      <c r="C95" s="47"/>
      <c r="D95" s="47"/>
      <c r="E95" s="47"/>
      <c r="F95" s="47"/>
      <c r="G95" s="47"/>
      <c r="H95" s="47"/>
    </row>
    <row r="96" spans="1:8" ht="30">
      <c r="A96" s="47" t="s">
        <v>22</v>
      </c>
      <c r="B96" s="47" t="s">
        <v>62</v>
      </c>
      <c r="C96" s="47" t="s">
        <v>12</v>
      </c>
      <c r="D96" s="47"/>
      <c r="E96" s="47"/>
      <c r="F96" s="47"/>
      <c r="G96" s="47" t="s">
        <v>12</v>
      </c>
      <c r="H96" s="47" t="s">
        <v>12</v>
      </c>
    </row>
    <row r="97" spans="1:11" ht="22.9" customHeight="1">
      <c r="A97" s="554" t="s">
        <v>132</v>
      </c>
      <c r="B97" s="554"/>
      <c r="C97" s="554"/>
      <c r="D97" s="554"/>
      <c r="E97" s="554"/>
      <c r="F97" s="554"/>
      <c r="G97" s="554"/>
      <c r="H97" s="554"/>
      <c r="I97" s="554"/>
      <c r="J97" s="554"/>
      <c r="K97" s="554"/>
    </row>
    <row r="98" spans="1:11" ht="16.899999999999999" customHeight="1">
      <c r="A98" s="555" t="s">
        <v>348</v>
      </c>
      <c r="B98" s="555"/>
      <c r="C98" s="555"/>
      <c r="D98" s="555"/>
      <c r="E98" s="555"/>
      <c r="F98" s="555"/>
      <c r="G98" s="555"/>
      <c r="H98" s="555"/>
      <c r="I98" s="555"/>
      <c r="J98" s="555"/>
      <c r="K98" s="555"/>
    </row>
    <row r="99" spans="1:11" ht="18" customHeight="1">
      <c r="A99" s="555" t="s">
        <v>133</v>
      </c>
      <c r="B99" s="559"/>
      <c r="C99" s="559"/>
      <c r="D99" s="559"/>
      <c r="E99" s="559"/>
      <c r="F99" s="559"/>
      <c r="G99" s="559"/>
      <c r="H99" s="559"/>
      <c r="I99" s="559"/>
      <c r="J99" s="559"/>
      <c r="K99" s="559"/>
    </row>
    <row r="100" spans="1:11" ht="17.45" customHeight="1">
      <c r="A100" s="560" t="s">
        <v>424</v>
      </c>
      <c r="B100" s="561"/>
      <c r="C100" s="561"/>
      <c r="D100" s="561"/>
      <c r="E100" s="561"/>
      <c r="F100" s="561"/>
      <c r="G100" s="561"/>
      <c r="H100" s="561"/>
      <c r="I100" s="561"/>
      <c r="J100" s="561"/>
      <c r="K100" s="561"/>
    </row>
    <row r="101" spans="1:11" ht="34.15" customHeight="1">
      <c r="A101" s="555" t="s">
        <v>423</v>
      </c>
      <c r="B101" s="555"/>
      <c r="C101" s="555"/>
      <c r="D101" s="555"/>
      <c r="E101" s="555"/>
      <c r="F101" s="555"/>
      <c r="G101" s="555"/>
      <c r="H101" s="555"/>
      <c r="I101" s="555"/>
      <c r="J101" s="555"/>
      <c r="K101" s="555"/>
    </row>
    <row r="102" spans="1:11" ht="39" customHeight="1">
      <c r="A102" s="555" t="s">
        <v>422</v>
      </c>
      <c r="B102" s="555"/>
      <c r="C102" s="555"/>
      <c r="D102" s="555"/>
      <c r="E102" s="555"/>
      <c r="F102" s="555"/>
      <c r="G102" s="555"/>
      <c r="H102" s="555"/>
      <c r="I102" s="555"/>
      <c r="J102" s="555"/>
      <c r="K102" s="555"/>
    </row>
    <row r="103" spans="1:11" ht="15" customHeight="1">
      <c r="A103" s="555" t="s">
        <v>440</v>
      </c>
      <c r="B103" s="555"/>
      <c r="C103" s="555"/>
      <c r="D103" s="555"/>
      <c r="E103" s="555"/>
      <c r="F103" s="555"/>
      <c r="G103" s="555"/>
      <c r="H103" s="555"/>
      <c r="I103" s="555"/>
      <c r="J103" s="555"/>
      <c r="K103" s="555"/>
    </row>
    <row r="104" spans="1:11" ht="59.85" customHeight="1">
      <c r="B104" s="24" t="s">
        <v>495</v>
      </c>
      <c r="C104" s="24"/>
      <c r="D104" s="24"/>
      <c r="E104" s="552" t="s">
        <v>496</v>
      </c>
      <c r="F104" s="552"/>
      <c r="G104" s="552"/>
    </row>
  </sheetData>
  <mergeCells count="71">
    <mergeCell ref="D6:K6"/>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1:A42"/>
    <mergeCell ref="B41:B42"/>
    <mergeCell ref="C41:E41"/>
    <mergeCell ref="F41:H41"/>
    <mergeCell ref="I41:K41"/>
    <mergeCell ref="A17:K17"/>
    <mergeCell ref="A20:K20"/>
    <mergeCell ref="A26:E26"/>
    <mergeCell ref="A33:E33"/>
    <mergeCell ref="A39:K39"/>
    <mergeCell ref="C43:E43"/>
    <mergeCell ref="F43:H43"/>
    <mergeCell ref="I43:K43"/>
    <mergeCell ref="A45:K45"/>
    <mergeCell ref="C46:E46"/>
    <mergeCell ref="F46:H46"/>
    <mergeCell ref="I46:K46"/>
    <mergeCell ref="C48:E48"/>
    <mergeCell ref="F48:H48"/>
    <mergeCell ref="I48:K48"/>
    <mergeCell ref="A50:K50"/>
    <mergeCell ref="C51:E51"/>
    <mergeCell ref="F51:H51"/>
    <mergeCell ref="I51:K51"/>
    <mergeCell ref="A58:A59"/>
    <mergeCell ref="B58:B59"/>
    <mergeCell ref="C58:E58"/>
    <mergeCell ref="F58:H58"/>
    <mergeCell ref="I58:K58"/>
    <mergeCell ref="A53:K53"/>
    <mergeCell ref="A54:K54"/>
    <mergeCell ref="A55:K55"/>
    <mergeCell ref="A56:K56"/>
    <mergeCell ref="A57:K57"/>
    <mergeCell ref="A90:H90"/>
    <mergeCell ref="A61:K61"/>
    <mergeCell ref="A62:K62"/>
    <mergeCell ref="A65:K65"/>
    <mergeCell ref="A66:K66"/>
    <mergeCell ref="A75:K75"/>
    <mergeCell ref="A76:K76"/>
    <mergeCell ref="A77:K77"/>
    <mergeCell ref="A78:K78"/>
    <mergeCell ref="A79:K79"/>
    <mergeCell ref="A87:H87"/>
    <mergeCell ref="A89:H89"/>
    <mergeCell ref="A102:K102"/>
    <mergeCell ref="A103:K103"/>
    <mergeCell ref="E104:G104"/>
    <mergeCell ref="A93:H93"/>
    <mergeCell ref="A97:K97"/>
    <mergeCell ref="A98:K98"/>
    <mergeCell ref="A99:K99"/>
    <mergeCell ref="A100:K100"/>
    <mergeCell ref="A101:K101"/>
  </mergeCells>
  <pageMargins left="0.70866141732283472" right="0.70866141732283472" top="0.74803149606299213" bottom="0.74803149606299213" header="0.31496062992125984" footer="0.31496062992125984"/>
  <pageSetup paperSize="9" scale="89" fitToHeight="4" orientation="landscape" r:id="rId1"/>
  <rowBreaks count="3" manualBreakCount="3">
    <brk id="24" max="10" man="1"/>
    <brk id="56" max="16383" man="1"/>
    <brk id="83" max="10" man="1"/>
  </rowBreaks>
</worksheet>
</file>

<file path=xl/worksheets/sheet24.xml><?xml version="1.0" encoding="utf-8"?>
<worksheet xmlns="http://schemas.openxmlformats.org/spreadsheetml/2006/main" xmlns:r="http://schemas.openxmlformats.org/officeDocument/2006/relationships">
  <sheetPr>
    <pageSetUpPr fitToPage="1"/>
  </sheetPr>
  <dimension ref="A1:K110"/>
  <sheetViews>
    <sheetView view="pageBreakPreview" zoomScaleNormal="85" zoomScaleSheetLayoutView="100" workbookViewId="0">
      <selection activeCell="C8" sqref="C8"/>
    </sheetView>
  </sheetViews>
  <sheetFormatPr defaultColWidth="34" defaultRowHeight="12.75"/>
  <cols>
    <col min="1" max="1" width="5.42578125" style="127" customWidth="1"/>
    <col min="2" max="2" width="34" style="127"/>
    <col min="3" max="3" width="10.5703125" style="127" customWidth="1"/>
    <col min="4" max="6" width="9.42578125" style="127" customWidth="1"/>
    <col min="7" max="7" width="9.28515625" style="127" customWidth="1"/>
    <col min="8" max="8" width="9.42578125" style="127" customWidth="1"/>
    <col min="9" max="9" width="10.85546875" style="127" customWidth="1"/>
    <col min="10" max="10" width="9.42578125" style="127" customWidth="1"/>
    <col min="11" max="11" width="13.140625" style="127" customWidth="1"/>
    <col min="12" max="16384" width="34" style="127"/>
  </cols>
  <sheetData>
    <row r="1" spans="1:11">
      <c r="H1" s="1028" t="s">
        <v>63</v>
      </c>
      <c r="I1" s="1028"/>
      <c r="J1" s="1028"/>
      <c r="K1" s="1028"/>
    </row>
    <row r="2" spans="1:11" ht="29.45" customHeight="1">
      <c r="H2" s="1028" t="s">
        <v>64</v>
      </c>
      <c r="I2" s="1028"/>
      <c r="J2" s="1028"/>
      <c r="K2" s="1028"/>
    </row>
    <row r="3" spans="1:11" ht="18.75" customHeight="1">
      <c r="A3" s="1029" t="s">
        <v>282</v>
      </c>
      <c r="B3" s="1029"/>
      <c r="C3" s="1029"/>
      <c r="D3" s="1029"/>
      <c r="E3" s="1029"/>
      <c r="F3" s="1029"/>
      <c r="G3" s="1029"/>
      <c r="H3" s="1029"/>
      <c r="I3" s="1029"/>
      <c r="J3" s="1029"/>
      <c r="K3" s="1029"/>
    </row>
    <row r="4" spans="1:11" ht="17.45" customHeight="1">
      <c r="A4" s="128" t="s">
        <v>65</v>
      </c>
      <c r="B4" s="128" t="s">
        <v>66</v>
      </c>
      <c r="C4" s="128"/>
      <c r="D4" s="1027" t="s">
        <v>67</v>
      </c>
      <c r="E4" s="1027"/>
      <c r="F4" s="1027"/>
      <c r="G4" s="1027"/>
      <c r="H4" s="1027"/>
      <c r="I4" s="1027"/>
      <c r="J4" s="1027"/>
      <c r="K4" s="1027"/>
    </row>
    <row r="5" spans="1:11" ht="18" customHeight="1">
      <c r="A5" s="129"/>
      <c r="B5" s="129" t="s">
        <v>68</v>
      </c>
      <c r="C5" s="129"/>
      <c r="D5" s="1030" t="s">
        <v>69</v>
      </c>
      <c r="E5" s="1030"/>
      <c r="F5" s="1030"/>
      <c r="G5" s="1030"/>
      <c r="H5" s="1030"/>
      <c r="I5" s="1030"/>
      <c r="J5" s="1030"/>
      <c r="K5" s="1030"/>
    </row>
    <row r="6" spans="1:11" ht="17.45" customHeight="1">
      <c r="A6" s="128" t="s">
        <v>70</v>
      </c>
      <c r="B6" s="128" t="s">
        <v>71</v>
      </c>
      <c r="C6" s="128"/>
      <c r="D6" s="1027" t="s">
        <v>67</v>
      </c>
      <c r="E6" s="1027"/>
      <c r="F6" s="1027"/>
      <c r="G6" s="1027"/>
      <c r="H6" s="1027"/>
      <c r="I6" s="1027"/>
      <c r="J6" s="1027"/>
      <c r="K6" s="1027"/>
    </row>
    <row r="7" spans="1:11" ht="18" customHeight="1">
      <c r="B7" s="129" t="s">
        <v>68</v>
      </c>
      <c r="D7" s="1030" t="s">
        <v>72</v>
      </c>
      <c r="E7" s="1030"/>
      <c r="F7" s="1030"/>
      <c r="G7" s="1030"/>
      <c r="H7" s="1030"/>
      <c r="I7" s="1030"/>
      <c r="J7" s="1030"/>
      <c r="K7" s="1030"/>
    </row>
    <row r="8" spans="1:11" s="128" customFormat="1" ht="44.25" customHeight="1">
      <c r="A8" s="128" t="s">
        <v>73</v>
      </c>
      <c r="B8" s="128" t="s">
        <v>550</v>
      </c>
      <c r="C8" s="548" t="s">
        <v>1186</v>
      </c>
      <c r="D8" s="1033" t="s">
        <v>551</v>
      </c>
      <c r="E8" s="1033"/>
      <c r="F8" s="1033"/>
      <c r="G8" s="1033"/>
      <c r="H8" s="1033"/>
      <c r="I8" s="1033"/>
      <c r="J8" s="1033"/>
      <c r="K8" s="1033"/>
    </row>
    <row r="9" spans="1:11" s="129" customFormat="1" ht="18.75">
      <c r="A9" s="128"/>
      <c r="B9" s="129" t="s">
        <v>68</v>
      </c>
      <c r="C9" s="130" t="s">
        <v>77</v>
      </c>
    </row>
    <row r="10" spans="1:11" s="129" customFormat="1" ht="37.5">
      <c r="A10" s="128" t="s">
        <v>78</v>
      </c>
      <c r="B10" s="128" t="s">
        <v>79</v>
      </c>
      <c r="C10" s="1034" t="s">
        <v>552</v>
      </c>
      <c r="D10" s="1034"/>
      <c r="E10" s="1034"/>
      <c r="F10" s="1034"/>
      <c r="G10" s="1034"/>
      <c r="H10" s="1034"/>
      <c r="I10" s="1034"/>
      <c r="J10" s="1034"/>
      <c r="K10" s="1034"/>
    </row>
    <row r="11" spans="1:11" s="129" customFormat="1" ht="16.899999999999999" customHeight="1">
      <c r="A11" s="128" t="s">
        <v>80</v>
      </c>
      <c r="B11" s="1035" t="s">
        <v>81</v>
      </c>
      <c r="C11" s="1035"/>
      <c r="D11" s="1035"/>
      <c r="E11" s="1035"/>
      <c r="F11" s="1035"/>
      <c r="G11" s="1035"/>
      <c r="H11" s="1035"/>
      <c r="I11" s="1035"/>
      <c r="J11" s="1035"/>
      <c r="K11" s="1035"/>
    </row>
    <row r="12" spans="1:11" ht="18" customHeight="1">
      <c r="A12" s="1036" t="s">
        <v>82</v>
      </c>
      <c r="B12" s="1037"/>
      <c r="C12" s="1037"/>
      <c r="D12" s="1037"/>
      <c r="E12" s="1037"/>
      <c r="F12" s="1037"/>
      <c r="G12" s="1037"/>
      <c r="H12" s="1037"/>
      <c r="I12" s="1037"/>
      <c r="J12" s="1037"/>
      <c r="K12" s="1037"/>
    </row>
    <row r="13" spans="1:11" ht="16.899999999999999" customHeight="1">
      <c r="A13" s="1031" t="s">
        <v>0</v>
      </c>
      <c r="B13" s="1031" t="s">
        <v>1</v>
      </c>
      <c r="C13" s="1032" t="s">
        <v>2</v>
      </c>
      <c r="D13" s="1032"/>
      <c r="E13" s="1032"/>
      <c r="F13" s="1032" t="s">
        <v>3</v>
      </c>
      <c r="G13" s="1032"/>
      <c r="H13" s="1032"/>
      <c r="I13" s="1032" t="s">
        <v>4</v>
      </c>
      <c r="J13" s="1032"/>
      <c r="K13" s="1032"/>
    </row>
    <row r="14" spans="1:11" ht="22.5">
      <c r="A14" s="1031"/>
      <c r="B14" s="1031"/>
      <c r="C14" s="131" t="s">
        <v>85</v>
      </c>
      <c r="D14" s="131" t="s">
        <v>86</v>
      </c>
      <c r="E14" s="131" t="s">
        <v>87</v>
      </c>
      <c r="F14" s="131" t="s">
        <v>85</v>
      </c>
      <c r="G14" s="131" t="s">
        <v>88</v>
      </c>
      <c r="H14" s="131" t="s">
        <v>87</v>
      </c>
      <c r="I14" s="131" t="s">
        <v>89</v>
      </c>
      <c r="J14" s="131" t="s">
        <v>90</v>
      </c>
      <c r="K14" s="131" t="s">
        <v>87</v>
      </c>
    </row>
    <row r="15" spans="1:11" s="132" customFormat="1" ht="11.25">
      <c r="A15" s="131"/>
      <c r="B15" s="131"/>
      <c r="C15" s="131" t="s">
        <v>91</v>
      </c>
      <c r="D15" s="131" t="s">
        <v>92</v>
      </c>
      <c r="E15" s="131" t="s">
        <v>93</v>
      </c>
      <c r="F15" s="131" t="s">
        <v>94</v>
      </c>
      <c r="G15" s="131" t="s">
        <v>95</v>
      </c>
      <c r="H15" s="131" t="s">
        <v>96</v>
      </c>
      <c r="I15" s="131" t="s">
        <v>97</v>
      </c>
      <c r="J15" s="131" t="s">
        <v>98</v>
      </c>
      <c r="K15" s="131" t="s">
        <v>99</v>
      </c>
    </row>
    <row r="16" spans="1:11" s="130" customFormat="1" ht="15">
      <c r="A16" s="133" t="s">
        <v>6</v>
      </c>
      <c r="B16" s="134" t="s">
        <v>142</v>
      </c>
      <c r="C16" s="112"/>
      <c r="D16" s="112">
        <v>2</v>
      </c>
      <c r="E16" s="112">
        <f>C16+D16</f>
        <v>2</v>
      </c>
      <c r="F16" s="112"/>
      <c r="G16" s="112">
        <v>2</v>
      </c>
      <c r="H16" s="112">
        <f>F16+G16</f>
        <v>2</v>
      </c>
      <c r="I16" s="112">
        <f>C16-F16</f>
        <v>0</v>
      </c>
      <c r="J16" s="112">
        <f>D16-G16</f>
        <v>0</v>
      </c>
      <c r="K16" s="112">
        <f>I16+J16</f>
        <v>0</v>
      </c>
    </row>
    <row r="17" spans="1:11" ht="19.149999999999999" customHeight="1">
      <c r="A17" s="1036" t="s">
        <v>183</v>
      </c>
      <c r="B17" s="1037"/>
      <c r="C17" s="1037"/>
      <c r="D17" s="1037"/>
      <c r="E17" s="1037"/>
      <c r="F17" s="1037"/>
      <c r="G17" s="1037"/>
      <c r="H17" s="1037"/>
      <c r="I17" s="1037"/>
      <c r="J17" s="1037"/>
      <c r="K17" s="1037"/>
    </row>
    <row r="18" spans="1:11" ht="15.75">
      <c r="A18" s="135"/>
      <c r="B18" s="135" t="s">
        <v>7</v>
      </c>
      <c r="C18" s="135"/>
      <c r="D18" s="135"/>
      <c r="E18" s="135"/>
      <c r="F18" s="135"/>
      <c r="G18" s="135"/>
      <c r="H18" s="135"/>
      <c r="I18" s="135"/>
      <c r="J18" s="135"/>
      <c r="K18" s="135"/>
    </row>
    <row r="19" spans="1:11" ht="45">
      <c r="A19" s="133">
        <v>1</v>
      </c>
      <c r="B19" s="136" t="s">
        <v>553</v>
      </c>
      <c r="C19" s="112"/>
      <c r="D19" s="112">
        <v>1</v>
      </c>
      <c r="E19" s="112">
        <f>C19+D19</f>
        <v>1</v>
      </c>
      <c r="F19" s="112"/>
      <c r="G19" s="112">
        <v>1</v>
      </c>
      <c r="H19" s="112">
        <f>F19+G19</f>
        <v>1</v>
      </c>
      <c r="I19" s="112">
        <f>C19-F19</f>
        <v>0</v>
      </c>
      <c r="J19" s="112">
        <f>D19-G19</f>
        <v>0</v>
      </c>
      <c r="K19" s="112">
        <f>I19+J19</f>
        <v>0</v>
      </c>
    </row>
    <row r="20" spans="1:11" ht="60">
      <c r="A20" s="133">
        <v>1</v>
      </c>
      <c r="B20" s="136" t="s">
        <v>554</v>
      </c>
      <c r="C20" s="112"/>
      <c r="D20" s="112">
        <v>1</v>
      </c>
      <c r="E20" s="112">
        <f>C20+D20</f>
        <v>1</v>
      </c>
      <c r="F20" s="112"/>
      <c r="G20" s="112">
        <v>1</v>
      </c>
      <c r="H20" s="112">
        <f>F20+G20</f>
        <v>1</v>
      </c>
      <c r="I20" s="112">
        <f>C20-F20</f>
        <v>0</v>
      </c>
      <c r="J20" s="112">
        <f>D20-G20</f>
        <v>0</v>
      </c>
      <c r="K20" s="112">
        <f>I20+J20</f>
        <v>0</v>
      </c>
    </row>
    <row r="21" spans="1:11" ht="21.6" customHeight="1">
      <c r="A21" s="1036" t="s">
        <v>103</v>
      </c>
      <c r="B21" s="1037"/>
      <c r="C21" s="1037"/>
      <c r="D21" s="1037"/>
      <c r="E21" s="1037"/>
      <c r="F21" s="1037"/>
      <c r="G21" s="1037"/>
      <c r="H21" s="1037"/>
      <c r="I21" s="1037"/>
      <c r="J21" s="1037"/>
      <c r="K21" s="1037"/>
    </row>
    <row r="22" spans="1:11" ht="36">
      <c r="A22" s="135" t="s">
        <v>8</v>
      </c>
      <c r="B22" s="135" t="s">
        <v>9</v>
      </c>
      <c r="C22" s="137" t="s">
        <v>100</v>
      </c>
      <c r="D22" s="137" t="s">
        <v>101</v>
      </c>
      <c r="E22" s="137" t="s">
        <v>102</v>
      </c>
    </row>
    <row r="23" spans="1:11" ht="15">
      <c r="A23" s="135" t="s">
        <v>6</v>
      </c>
      <c r="B23" s="135" t="s">
        <v>11</v>
      </c>
      <c r="C23" s="135" t="s">
        <v>12</v>
      </c>
      <c r="D23" s="135"/>
      <c r="E23" s="135" t="s">
        <v>12</v>
      </c>
    </row>
    <row r="24" spans="1:11" ht="15">
      <c r="A24" s="135"/>
      <c r="B24" s="135" t="s">
        <v>13</v>
      </c>
      <c r="C24" s="135"/>
      <c r="D24" s="135"/>
      <c r="E24" s="135"/>
    </row>
    <row r="25" spans="1:11" ht="15">
      <c r="A25" s="135" t="s">
        <v>14</v>
      </c>
      <c r="B25" s="135" t="s">
        <v>15</v>
      </c>
      <c r="C25" s="135" t="s">
        <v>12</v>
      </c>
      <c r="D25" s="135"/>
      <c r="E25" s="135" t="s">
        <v>12</v>
      </c>
    </row>
    <row r="26" spans="1:11" ht="15">
      <c r="A26" s="135" t="s">
        <v>16</v>
      </c>
      <c r="B26" s="135" t="s">
        <v>17</v>
      </c>
      <c r="C26" s="135" t="s">
        <v>12</v>
      </c>
      <c r="D26" s="135"/>
      <c r="E26" s="135" t="s">
        <v>12</v>
      </c>
    </row>
    <row r="27" spans="1:11">
      <c r="A27" s="1031" t="s">
        <v>18</v>
      </c>
      <c r="B27" s="1031"/>
      <c r="C27" s="1031"/>
      <c r="D27" s="1031"/>
      <c r="E27" s="1031"/>
    </row>
    <row r="28" spans="1:11" ht="15">
      <c r="A28" s="135" t="s">
        <v>19</v>
      </c>
      <c r="B28" s="135" t="s">
        <v>20</v>
      </c>
      <c r="C28" s="138">
        <v>2</v>
      </c>
      <c r="D28" s="138">
        <v>2</v>
      </c>
      <c r="E28" s="133">
        <f t="shared" ref="E28" si="0">SUM(E30:E33)</f>
        <v>0</v>
      </c>
    </row>
    <row r="29" spans="1:11" ht="15">
      <c r="A29" s="135"/>
      <c r="B29" s="135" t="s">
        <v>13</v>
      </c>
      <c r="C29" s="138"/>
      <c r="D29" s="138"/>
      <c r="E29" s="133"/>
    </row>
    <row r="30" spans="1:11" ht="15">
      <c r="A30" s="135" t="s">
        <v>21</v>
      </c>
      <c r="B30" s="135" t="s">
        <v>15</v>
      </c>
      <c r="C30" s="138"/>
      <c r="D30" s="138"/>
      <c r="E30" s="133">
        <f>C30-D30</f>
        <v>0</v>
      </c>
    </row>
    <row r="31" spans="1:11" ht="15">
      <c r="A31" s="135" t="s">
        <v>22</v>
      </c>
      <c r="B31" s="135" t="s">
        <v>23</v>
      </c>
      <c r="C31" s="138"/>
      <c r="D31" s="138"/>
      <c r="E31" s="133">
        <f t="shared" ref="E31:E33" si="1">C31-D31</f>
        <v>0</v>
      </c>
    </row>
    <row r="32" spans="1:11" ht="15">
      <c r="A32" s="135" t="s">
        <v>24</v>
      </c>
      <c r="B32" s="135" t="s">
        <v>25</v>
      </c>
      <c r="C32" s="138"/>
      <c r="D32" s="138"/>
      <c r="E32" s="133">
        <f t="shared" si="1"/>
        <v>0</v>
      </c>
    </row>
    <row r="33" spans="1:11" ht="15">
      <c r="A33" s="135" t="s">
        <v>26</v>
      </c>
      <c r="B33" s="135" t="s">
        <v>27</v>
      </c>
      <c r="C33" s="138">
        <v>2</v>
      </c>
      <c r="D33" s="138">
        <v>2</v>
      </c>
      <c r="E33" s="133">
        <f t="shared" si="1"/>
        <v>0</v>
      </c>
    </row>
    <row r="34" spans="1:11">
      <c r="A34" s="1031" t="s">
        <v>28</v>
      </c>
      <c r="B34" s="1031"/>
      <c r="C34" s="1031"/>
      <c r="D34" s="1031"/>
      <c r="E34" s="1031"/>
    </row>
    <row r="35" spans="1:11" ht="15">
      <c r="A35" s="135" t="s">
        <v>29</v>
      </c>
      <c r="B35" s="135" t="s">
        <v>30</v>
      </c>
      <c r="C35" s="135" t="s">
        <v>12</v>
      </c>
      <c r="D35" s="135"/>
      <c r="E35" s="135"/>
    </row>
    <row r="36" spans="1:11" ht="15">
      <c r="A36" s="135"/>
      <c r="B36" s="135" t="s">
        <v>13</v>
      </c>
      <c r="C36" s="135"/>
      <c r="D36" s="135"/>
      <c r="E36" s="135"/>
    </row>
    <row r="37" spans="1:11" ht="15">
      <c r="A37" s="135" t="s">
        <v>31</v>
      </c>
      <c r="B37" s="135" t="s">
        <v>15</v>
      </c>
      <c r="C37" s="135" t="s">
        <v>12</v>
      </c>
      <c r="D37" s="135"/>
      <c r="E37" s="135"/>
    </row>
    <row r="38" spans="1:11" ht="15">
      <c r="A38" s="135" t="s">
        <v>32</v>
      </c>
      <c r="B38" s="135" t="s">
        <v>27</v>
      </c>
      <c r="C38" s="135" t="s">
        <v>12</v>
      </c>
      <c r="D38" s="135"/>
      <c r="E38" s="135"/>
    </row>
    <row r="40" spans="1:11" ht="16.149999999999999" customHeight="1">
      <c r="A40" s="1036" t="s">
        <v>104</v>
      </c>
      <c r="B40" s="1037"/>
      <c r="C40" s="1037"/>
      <c r="D40" s="1037"/>
      <c r="E40" s="1037"/>
      <c r="F40" s="1037"/>
      <c r="G40" s="1037"/>
      <c r="H40" s="1037"/>
      <c r="I40" s="1037"/>
      <c r="J40" s="1037"/>
      <c r="K40" s="1037"/>
    </row>
    <row r="42" spans="1:11">
      <c r="A42" s="1031" t="s">
        <v>8</v>
      </c>
      <c r="B42" s="1031" t="s">
        <v>9</v>
      </c>
      <c r="C42" s="1031" t="s">
        <v>33</v>
      </c>
      <c r="D42" s="1031"/>
      <c r="E42" s="1031"/>
      <c r="F42" s="1031" t="s">
        <v>34</v>
      </c>
      <c r="G42" s="1031"/>
      <c r="H42" s="1031"/>
      <c r="I42" s="1031" t="s">
        <v>10</v>
      </c>
      <c r="J42" s="1031"/>
      <c r="K42" s="1031"/>
    </row>
    <row r="43" spans="1:11" ht="22.9" customHeight="1">
      <c r="A43" s="1031"/>
      <c r="B43" s="1031"/>
      <c r="C43" s="131" t="s">
        <v>203</v>
      </c>
      <c r="D43" s="131" t="s">
        <v>141</v>
      </c>
      <c r="E43" s="131" t="s">
        <v>87</v>
      </c>
      <c r="F43" s="131" t="s">
        <v>203</v>
      </c>
      <c r="G43" s="131" t="s">
        <v>141</v>
      </c>
      <c r="H43" s="131" t="s">
        <v>87</v>
      </c>
      <c r="I43" s="131" t="s">
        <v>203</v>
      </c>
      <c r="J43" s="131" t="s">
        <v>141</v>
      </c>
      <c r="K43" s="131" t="s">
        <v>87</v>
      </c>
    </row>
    <row r="44" spans="1:11" s="140" customFormat="1" ht="14.25">
      <c r="A44" s="139" t="s">
        <v>105</v>
      </c>
      <c r="B44" s="139" t="s">
        <v>106</v>
      </c>
      <c r="C44" s="1038"/>
      <c r="D44" s="1038"/>
      <c r="E44" s="1038"/>
      <c r="F44" s="1038"/>
      <c r="G44" s="1038"/>
      <c r="H44" s="1038"/>
      <c r="I44" s="1038"/>
      <c r="J44" s="1038"/>
      <c r="K44" s="1038"/>
    </row>
    <row r="45" spans="1:11" ht="36">
      <c r="A45" s="135"/>
      <c r="B45" s="141" t="s">
        <v>555</v>
      </c>
      <c r="C45" s="142"/>
      <c r="D45" s="142">
        <v>2000</v>
      </c>
      <c r="E45" s="142">
        <f t="shared" ref="E45" si="2">C45+D45</f>
        <v>2000</v>
      </c>
      <c r="F45" s="142"/>
      <c r="G45" s="142">
        <v>2000</v>
      </c>
      <c r="H45" s="142">
        <f>F45+G45</f>
        <v>2000</v>
      </c>
      <c r="I45" s="142">
        <f t="shared" ref="I45:J45" si="3">F45-C45</f>
        <v>0</v>
      </c>
      <c r="J45" s="142">
        <f t="shared" si="3"/>
        <v>0</v>
      </c>
      <c r="K45" s="142">
        <f t="shared" ref="K45" si="4">I45+J45</f>
        <v>0</v>
      </c>
    </row>
    <row r="46" spans="1:11" s="143" customFormat="1" ht="29.25" customHeight="1">
      <c r="A46" s="1039" t="s">
        <v>196</v>
      </c>
      <c r="B46" s="1031"/>
      <c r="C46" s="1031"/>
      <c r="D46" s="1031"/>
      <c r="E46" s="1031"/>
      <c r="F46" s="1031"/>
      <c r="G46" s="1031"/>
      <c r="H46" s="1031"/>
      <c r="I46" s="1031"/>
      <c r="J46" s="1031"/>
      <c r="K46" s="1031"/>
    </row>
    <row r="47" spans="1:11" s="140" customFormat="1" ht="14.25">
      <c r="A47" s="139" t="s">
        <v>107</v>
      </c>
      <c r="B47" s="139" t="s">
        <v>108</v>
      </c>
      <c r="C47" s="1038"/>
      <c r="D47" s="1038"/>
      <c r="E47" s="1038"/>
      <c r="F47" s="1038"/>
      <c r="G47" s="1038"/>
      <c r="H47" s="1038"/>
      <c r="I47" s="1038"/>
      <c r="J47" s="1038"/>
      <c r="K47" s="1038"/>
    </row>
    <row r="48" spans="1:11">
      <c r="A48" s="135"/>
      <c r="B48" s="141" t="s">
        <v>556</v>
      </c>
      <c r="C48" s="142"/>
      <c r="D48" s="142">
        <v>2</v>
      </c>
      <c r="E48" s="142">
        <f>C48+D48</f>
        <v>2</v>
      </c>
      <c r="F48" s="142"/>
      <c r="G48" s="142">
        <v>2</v>
      </c>
      <c r="H48" s="142">
        <f>F48+G48</f>
        <v>2</v>
      </c>
      <c r="I48" s="142">
        <f>F48-C48</f>
        <v>0</v>
      </c>
      <c r="J48" s="142">
        <f>G48-D48</f>
        <v>0</v>
      </c>
      <c r="K48" s="142">
        <f>I48+J48</f>
        <v>0</v>
      </c>
    </row>
    <row r="49" spans="1:11" ht="15.6" customHeight="1">
      <c r="A49" s="1039" t="s">
        <v>181</v>
      </c>
      <c r="B49" s="1031"/>
      <c r="C49" s="1031"/>
      <c r="D49" s="1031"/>
      <c r="E49" s="1031"/>
      <c r="F49" s="1031"/>
      <c r="G49" s="1031"/>
      <c r="H49" s="1031"/>
      <c r="I49" s="1031"/>
      <c r="J49" s="1031"/>
      <c r="K49" s="1031"/>
    </row>
    <row r="50" spans="1:11" s="140" customFormat="1" ht="14.25">
      <c r="A50" s="139" t="s">
        <v>109</v>
      </c>
      <c r="B50" s="139" t="s">
        <v>110</v>
      </c>
      <c r="C50" s="1038"/>
      <c r="D50" s="1038"/>
      <c r="E50" s="1038"/>
      <c r="F50" s="1038"/>
      <c r="G50" s="1038"/>
      <c r="H50" s="1038"/>
      <c r="I50" s="1038"/>
      <c r="J50" s="1038"/>
      <c r="K50" s="1038"/>
    </row>
    <row r="51" spans="1:11" ht="36">
      <c r="A51" s="135"/>
      <c r="B51" s="141" t="s">
        <v>557</v>
      </c>
      <c r="C51" s="142"/>
      <c r="D51" s="142">
        <v>1000</v>
      </c>
      <c r="E51" s="142">
        <f t="shared" ref="E51" si="5">C51+D51</f>
        <v>1000</v>
      </c>
      <c r="F51" s="142"/>
      <c r="G51" s="142">
        <v>1000</v>
      </c>
      <c r="H51" s="142">
        <f>F51+G51</f>
        <v>1000</v>
      </c>
      <c r="I51" s="142">
        <f t="shared" ref="I51:J51" si="6">F51-C51</f>
        <v>0</v>
      </c>
      <c r="J51" s="142">
        <f t="shared" si="6"/>
        <v>0</v>
      </c>
      <c r="K51" s="142">
        <f t="shared" ref="K51" si="7">I51+J51</f>
        <v>0</v>
      </c>
    </row>
    <row r="52" spans="1:11" s="143" customFormat="1" ht="29.25" customHeight="1">
      <c r="A52" s="1039" t="s">
        <v>558</v>
      </c>
      <c r="B52" s="1031"/>
      <c r="C52" s="1031"/>
      <c r="D52" s="1031"/>
      <c r="E52" s="1031"/>
      <c r="F52" s="1031"/>
      <c r="G52" s="1031"/>
      <c r="H52" s="1031"/>
      <c r="I52" s="1031"/>
      <c r="J52" s="1031"/>
      <c r="K52" s="1031"/>
    </row>
    <row r="53" spans="1:11" s="140" customFormat="1" ht="14.25">
      <c r="A53" s="139">
        <v>4</v>
      </c>
      <c r="B53" s="144" t="s">
        <v>166</v>
      </c>
      <c r="C53" s="1038"/>
      <c r="D53" s="1038"/>
      <c r="E53" s="1038"/>
      <c r="F53" s="1038"/>
      <c r="G53" s="1038"/>
      <c r="H53" s="1038"/>
      <c r="I53" s="1038"/>
      <c r="J53" s="1038"/>
      <c r="K53" s="1038"/>
    </row>
    <row r="54" spans="1:11">
      <c r="A54" s="135"/>
      <c r="B54" s="141" t="s">
        <v>559</v>
      </c>
      <c r="C54" s="142"/>
      <c r="D54" s="142">
        <v>100</v>
      </c>
      <c r="E54" s="142">
        <f t="shared" ref="E54" si="8">C54+D54</f>
        <v>100</v>
      </c>
      <c r="F54" s="142"/>
      <c r="G54" s="142">
        <v>100</v>
      </c>
      <c r="H54" s="142">
        <f>F54+G54</f>
        <v>100</v>
      </c>
      <c r="I54" s="142">
        <f t="shared" ref="I54:J54" si="9">F54-C54</f>
        <v>0</v>
      </c>
      <c r="J54" s="142">
        <f t="shared" si="9"/>
        <v>0</v>
      </c>
      <c r="K54" s="142">
        <f t="shared" ref="K54" si="10">I54+J54</f>
        <v>0</v>
      </c>
    </row>
    <row r="55" spans="1:11" ht="15.6" customHeight="1">
      <c r="A55" s="1039" t="s">
        <v>306</v>
      </c>
      <c r="B55" s="1031"/>
      <c r="C55" s="1031"/>
      <c r="D55" s="1031"/>
      <c r="E55" s="1031"/>
      <c r="F55" s="1031"/>
      <c r="G55" s="1031"/>
      <c r="H55" s="1031"/>
      <c r="I55" s="1031"/>
      <c r="J55" s="1031"/>
      <c r="K55" s="1031"/>
    </row>
    <row r="56" spans="1:11" ht="33" customHeight="1">
      <c r="A56" s="1041" t="s">
        <v>118</v>
      </c>
      <c r="B56" s="1042"/>
      <c r="C56" s="1042"/>
      <c r="D56" s="1042"/>
      <c r="E56" s="1042"/>
      <c r="F56" s="1042"/>
      <c r="G56" s="1042"/>
      <c r="H56" s="1042"/>
      <c r="I56" s="1042"/>
      <c r="J56" s="1042"/>
      <c r="K56" s="1042"/>
    </row>
    <row r="57" spans="1:11" ht="14.45" customHeight="1">
      <c r="A57" s="1043" t="s">
        <v>154</v>
      </c>
      <c r="B57" s="1043"/>
      <c r="C57" s="1043"/>
      <c r="D57" s="1043"/>
      <c r="E57" s="1043"/>
      <c r="F57" s="1043"/>
      <c r="G57" s="1043"/>
      <c r="H57" s="1043"/>
      <c r="I57" s="1043"/>
      <c r="J57" s="1043"/>
      <c r="K57" s="1043"/>
    </row>
    <row r="58" spans="1:11" ht="13.15" customHeight="1">
      <c r="A58" s="1044" t="s">
        <v>119</v>
      </c>
      <c r="B58" s="1044"/>
      <c r="C58" s="1044"/>
      <c r="D58" s="1044"/>
      <c r="E58" s="1044"/>
      <c r="F58" s="1044"/>
      <c r="G58" s="1044"/>
      <c r="H58" s="1044"/>
      <c r="I58" s="1044"/>
      <c r="J58" s="1044"/>
      <c r="K58" s="1044"/>
    </row>
    <row r="59" spans="1:11" ht="18" customHeight="1">
      <c r="A59" s="1043" t="s">
        <v>538</v>
      </c>
      <c r="B59" s="1043"/>
      <c r="C59" s="1043"/>
      <c r="D59" s="1043"/>
      <c r="E59" s="1043"/>
      <c r="F59" s="1043"/>
      <c r="G59" s="1043"/>
      <c r="H59" s="1043"/>
      <c r="I59" s="1043"/>
      <c r="J59" s="1043"/>
      <c r="K59" s="1043"/>
    </row>
    <row r="60" spans="1:11" ht="17.45" customHeight="1">
      <c r="A60" s="1037" t="s">
        <v>39</v>
      </c>
      <c r="B60" s="1037"/>
      <c r="C60" s="1037"/>
      <c r="D60" s="1037"/>
      <c r="E60" s="1037"/>
      <c r="F60" s="1037"/>
      <c r="G60" s="1037"/>
      <c r="H60" s="1037"/>
      <c r="I60" s="1037"/>
      <c r="J60" s="1037"/>
      <c r="K60" s="1037"/>
    </row>
    <row r="61" spans="1:11" ht="28.35" customHeight="1">
      <c r="A61" s="1031" t="s">
        <v>8</v>
      </c>
      <c r="B61" s="1031" t="s">
        <v>9</v>
      </c>
      <c r="C61" s="1032" t="s">
        <v>40</v>
      </c>
      <c r="D61" s="1032"/>
      <c r="E61" s="1032"/>
      <c r="F61" s="1032" t="s">
        <v>41</v>
      </c>
      <c r="G61" s="1032"/>
      <c r="H61" s="1032"/>
      <c r="I61" s="1045" t="s">
        <v>121</v>
      </c>
      <c r="J61" s="1032"/>
      <c r="K61" s="1032"/>
    </row>
    <row r="62" spans="1:11" s="132" customFormat="1" ht="20.45" customHeight="1">
      <c r="A62" s="1031"/>
      <c r="B62" s="1031"/>
      <c r="C62" s="131" t="s">
        <v>85</v>
      </c>
      <c r="D62" s="131" t="s">
        <v>86</v>
      </c>
      <c r="E62" s="131" t="s">
        <v>87</v>
      </c>
      <c r="F62" s="131" t="s">
        <v>85</v>
      </c>
      <c r="G62" s="131" t="s">
        <v>86</v>
      </c>
      <c r="H62" s="131" t="s">
        <v>87</v>
      </c>
      <c r="I62" s="131" t="s">
        <v>85</v>
      </c>
      <c r="J62" s="131" t="s">
        <v>86</v>
      </c>
      <c r="K62" s="131" t="s">
        <v>87</v>
      </c>
    </row>
    <row r="63" spans="1:11" ht="15">
      <c r="A63" s="135"/>
      <c r="B63" s="135" t="s">
        <v>42</v>
      </c>
      <c r="C63" s="88"/>
      <c r="D63" s="88">
        <v>1</v>
      </c>
      <c r="E63" s="88">
        <f>C63+D63</f>
        <v>1</v>
      </c>
      <c r="F63" s="88"/>
      <c r="G63" s="88">
        <v>2</v>
      </c>
      <c r="H63" s="88">
        <f>F63+G63</f>
        <v>2</v>
      </c>
      <c r="I63" s="88"/>
      <c r="J63" s="88">
        <f>G63/D63*100</f>
        <v>200</v>
      </c>
      <c r="K63" s="88">
        <f>H63/E63*100</f>
        <v>200</v>
      </c>
    </row>
    <row r="64" spans="1:11" ht="28.9" customHeight="1">
      <c r="A64" s="1040" t="s">
        <v>197</v>
      </c>
      <c r="B64" s="1040"/>
      <c r="C64" s="1040"/>
      <c r="D64" s="1040"/>
      <c r="E64" s="1040"/>
      <c r="F64" s="1040"/>
      <c r="G64" s="1040"/>
      <c r="H64" s="1040"/>
      <c r="I64" s="1040"/>
      <c r="J64" s="1040"/>
      <c r="K64" s="1040"/>
    </row>
    <row r="65" spans="1:11" ht="19.899999999999999" customHeight="1">
      <c r="A65" s="1049" t="s">
        <v>539</v>
      </c>
      <c r="B65" s="1049"/>
      <c r="C65" s="1049"/>
      <c r="D65" s="1049"/>
      <c r="E65" s="1049"/>
      <c r="F65" s="1049"/>
      <c r="G65" s="1049"/>
      <c r="H65" s="1049"/>
      <c r="I65" s="1049"/>
      <c r="J65" s="1049"/>
      <c r="K65" s="1049"/>
    </row>
    <row r="66" spans="1:11" ht="15">
      <c r="A66" s="135"/>
      <c r="B66" s="135" t="s">
        <v>13</v>
      </c>
      <c r="C66" s="135"/>
      <c r="D66" s="135"/>
      <c r="E66" s="135"/>
      <c r="F66" s="145"/>
      <c r="G66" s="145"/>
      <c r="H66" s="145"/>
      <c r="I66" s="145"/>
      <c r="J66" s="145"/>
      <c r="K66" s="145"/>
    </row>
    <row r="67" spans="1:11" ht="15">
      <c r="A67" s="135"/>
      <c r="B67" s="136"/>
      <c r="C67" s="88"/>
      <c r="D67" s="142"/>
      <c r="E67" s="142">
        <f>C67+D67</f>
        <v>0</v>
      </c>
      <c r="F67" s="88"/>
      <c r="G67" s="88">
        <v>0</v>
      </c>
      <c r="H67" s="88">
        <f>F67+G67</f>
        <v>0</v>
      </c>
      <c r="I67" s="88"/>
      <c r="J67" s="88"/>
      <c r="K67" s="88"/>
    </row>
    <row r="68" spans="1:11" ht="105">
      <c r="A68" s="135"/>
      <c r="B68" s="136" t="s">
        <v>560</v>
      </c>
      <c r="C68" s="88"/>
      <c r="D68" s="142">
        <v>1</v>
      </c>
      <c r="E68" s="142">
        <f>C68+D68</f>
        <v>1</v>
      </c>
      <c r="F68" s="88"/>
      <c r="G68" s="88">
        <v>0</v>
      </c>
      <c r="H68" s="88">
        <f>F68+G68</f>
        <v>0</v>
      </c>
      <c r="I68" s="88"/>
      <c r="J68" s="88"/>
      <c r="K68" s="88"/>
    </row>
    <row r="69" spans="1:11" ht="45">
      <c r="A69" s="135"/>
      <c r="B69" s="136" t="s">
        <v>553</v>
      </c>
      <c r="C69" s="88"/>
      <c r="D69" s="88"/>
      <c r="E69" s="88">
        <f>C69+D69</f>
        <v>0</v>
      </c>
      <c r="F69" s="88"/>
      <c r="G69" s="88">
        <v>1</v>
      </c>
      <c r="H69" s="88">
        <f>F69+G69</f>
        <v>1</v>
      </c>
      <c r="I69" s="88"/>
      <c r="J69" s="88"/>
      <c r="K69" s="88"/>
    </row>
    <row r="70" spans="1:11" ht="60">
      <c r="A70" s="135"/>
      <c r="B70" s="136" t="s">
        <v>561</v>
      </c>
      <c r="C70" s="88"/>
      <c r="D70" s="88"/>
      <c r="E70" s="88">
        <f>C70+D70</f>
        <v>0</v>
      </c>
      <c r="F70" s="88"/>
      <c r="G70" s="88">
        <v>1</v>
      </c>
      <c r="H70" s="88">
        <f>F70+G70</f>
        <v>1</v>
      </c>
      <c r="I70" s="88"/>
      <c r="J70" s="88"/>
      <c r="K70" s="88"/>
    </row>
    <row r="71" spans="1:11" ht="30.6" customHeight="1">
      <c r="A71" s="1050" t="s">
        <v>124</v>
      </c>
      <c r="B71" s="1032"/>
      <c r="C71" s="1032"/>
      <c r="D71" s="1032"/>
      <c r="E71" s="1032"/>
      <c r="F71" s="1032"/>
      <c r="G71" s="1032"/>
      <c r="H71" s="1032"/>
      <c r="I71" s="1032"/>
      <c r="J71" s="1032"/>
      <c r="K71" s="1032"/>
    </row>
    <row r="72" spans="1:11" ht="19.899999999999999" customHeight="1">
      <c r="A72" s="1049" t="s">
        <v>539</v>
      </c>
      <c r="B72" s="1049"/>
      <c r="C72" s="1049"/>
      <c r="D72" s="1049"/>
      <c r="E72" s="1049"/>
      <c r="F72" s="1049"/>
      <c r="G72" s="1049"/>
      <c r="H72" s="1049"/>
      <c r="I72" s="1049"/>
      <c r="J72" s="1049"/>
      <c r="K72" s="1049"/>
    </row>
    <row r="73" spans="1:11" s="140" customFormat="1" ht="14.25">
      <c r="A73" s="139" t="s">
        <v>105</v>
      </c>
      <c r="B73" s="139" t="s">
        <v>106</v>
      </c>
      <c r="C73" s="142"/>
      <c r="D73" s="142"/>
      <c r="E73" s="142"/>
      <c r="F73" s="142"/>
      <c r="G73" s="142"/>
      <c r="H73" s="142"/>
      <c r="I73" s="146"/>
      <c r="J73" s="146"/>
      <c r="K73" s="146"/>
    </row>
    <row r="74" spans="1:11" ht="36">
      <c r="A74" s="135"/>
      <c r="B74" s="141" t="s">
        <v>555</v>
      </c>
      <c r="C74" s="142"/>
      <c r="D74" s="142">
        <v>1000</v>
      </c>
      <c r="E74" s="142">
        <f>C74+D74</f>
        <v>1000</v>
      </c>
      <c r="F74" s="142"/>
      <c r="G74" s="142">
        <v>2000</v>
      </c>
      <c r="H74" s="142">
        <f t="shared" ref="H74" si="11">F74+G74</f>
        <v>2000</v>
      </c>
      <c r="I74" s="147"/>
      <c r="J74" s="142">
        <f>G74/D74*100</f>
        <v>200</v>
      </c>
      <c r="K74" s="142">
        <f>H74/E74*100</f>
        <v>200</v>
      </c>
    </row>
    <row r="75" spans="1:11" s="140" customFormat="1" ht="14.25">
      <c r="A75" s="139" t="s">
        <v>107</v>
      </c>
      <c r="B75" s="139" t="s">
        <v>108</v>
      </c>
      <c r="C75" s="148"/>
      <c r="D75" s="148"/>
      <c r="E75" s="148"/>
      <c r="F75" s="148"/>
      <c r="G75" s="148"/>
      <c r="H75" s="148"/>
      <c r="I75" s="147"/>
      <c r="J75" s="148"/>
      <c r="K75" s="148"/>
    </row>
    <row r="76" spans="1:11">
      <c r="A76" s="135"/>
      <c r="B76" s="141" t="s">
        <v>556</v>
      </c>
      <c r="C76" s="142"/>
      <c r="D76" s="142">
        <v>1</v>
      </c>
      <c r="E76" s="142">
        <f>C76+D76</f>
        <v>1</v>
      </c>
      <c r="F76" s="142"/>
      <c r="G76" s="142">
        <v>2</v>
      </c>
      <c r="H76" s="142">
        <f t="shared" ref="H76" si="12">F76+G76</f>
        <v>2</v>
      </c>
      <c r="I76" s="147"/>
      <c r="J76" s="142">
        <f>G76/D76*100</f>
        <v>200</v>
      </c>
      <c r="K76" s="142">
        <f>H76/E76*100</f>
        <v>200</v>
      </c>
    </row>
    <row r="77" spans="1:11" s="140" customFormat="1" ht="14.25">
      <c r="A77" s="139" t="s">
        <v>109</v>
      </c>
      <c r="B77" s="139" t="s">
        <v>110</v>
      </c>
      <c r="C77" s="148"/>
      <c r="D77" s="148"/>
      <c r="E77" s="148"/>
      <c r="F77" s="148"/>
      <c r="G77" s="148"/>
      <c r="H77" s="148"/>
      <c r="I77" s="147"/>
      <c r="J77" s="148"/>
      <c r="K77" s="148"/>
    </row>
    <row r="78" spans="1:11" ht="36">
      <c r="A78" s="135"/>
      <c r="B78" s="141" t="s">
        <v>557</v>
      </c>
      <c r="C78" s="142"/>
      <c r="D78" s="142">
        <v>1000</v>
      </c>
      <c r="E78" s="142">
        <f t="shared" ref="E78" si="13">C78+D78</f>
        <v>1000</v>
      </c>
      <c r="F78" s="142"/>
      <c r="G78" s="142">
        <v>1000</v>
      </c>
      <c r="H78" s="142">
        <f t="shared" ref="H78" si="14">F78+G78</f>
        <v>1000</v>
      </c>
      <c r="I78" s="147"/>
      <c r="J78" s="142">
        <f>G78/D78*100</f>
        <v>100</v>
      </c>
      <c r="K78" s="142">
        <f>H78/E78*100</f>
        <v>100</v>
      </c>
    </row>
    <row r="79" spans="1:11" s="140" customFormat="1" ht="14.25">
      <c r="A79" s="139">
        <v>4</v>
      </c>
      <c r="B79" s="144" t="s">
        <v>166</v>
      </c>
      <c r="C79" s="148"/>
      <c r="D79" s="148"/>
      <c r="E79" s="148"/>
      <c r="F79" s="148"/>
      <c r="G79" s="148"/>
      <c r="H79" s="148"/>
      <c r="I79" s="147"/>
      <c r="J79" s="148"/>
      <c r="K79" s="148"/>
    </row>
    <row r="80" spans="1:11">
      <c r="A80" s="135"/>
      <c r="B80" s="141" t="s">
        <v>559</v>
      </c>
      <c r="C80" s="142"/>
      <c r="D80" s="142">
        <v>100</v>
      </c>
      <c r="E80" s="142">
        <f t="shared" ref="E80" si="15">C80+D80</f>
        <v>100</v>
      </c>
      <c r="F80" s="142"/>
      <c r="G80" s="142">
        <v>100</v>
      </c>
      <c r="H80" s="142">
        <f t="shared" ref="H80" si="16">F80+G80</f>
        <v>100</v>
      </c>
      <c r="I80" s="147"/>
      <c r="J80" s="142">
        <f>G80/D80*100</f>
        <v>100</v>
      </c>
      <c r="K80" s="142">
        <f>H80/E80*100</f>
        <v>100</v>
      </c>
    </row>
    <row r="81" spans="1:11" ht="17.45" customHeight="1">
      <c r="A81" s="1050" t="s">
        <v>123</v>
      </c>
      <c r="B81" s="1050"/>
      <c r="C81" s="1050"/>
      <c r="D81" s="1050"/>
      <c r="E81" s="1050"/>
      <c r="F81" s="1050"/>
      <c r="G81" s="1050"/>
      <c r="H81" s="1050"/>
      <c r="I81" s="1050"/>
      <c r="J81" s="1050"/>
      <c r="K81" s="1050"/>
    </row>
    <row r="82" spans="1:11" ht="19.899999999999999" customHeight="1">
      <c r="A82" s="1049" t="s">
        <v>539</v>
      </c>
      <c r="B82" s="1049"/>
      <c r="C82" s="1049"/>
      <c r="D82" s="1049"/>
      <c r="E82" s="1049"/>
      <c r="F82" s="1049"/>
      <c r="G82" s="1049"/>
      <c r="H82" s="1049"/>
      <c r="I82" s="1049"/>
      <c r="J82" s="1049"/>
      <c r="K82" s="1049"/>
    </row>
    <row r="83" spans="1:11" ht="13.9" customHeight="1">
      <c r="A83" s="1051" t="s">
        <v>125</v>
      </c>
      <c r="B83" s="1051"/>
      <c r="C83" s="1051"/>
      <c r="D83" s="1051"/>
      <c r="E83" s="1051"/>
      <c r="F83" s="1051"/>
      <c r="G83" s="1051"/>
      <c r="H83" s="1051"/>
      <c r="I83" s="1051"/>
      <c r="J83" s="1051"/>
      <c r="K83" s="1051"/>
    </row>
    <row r="84" spans="1:11" s="143" customFormat="1" ht="21.75" customHeight="1">
      <c r="A84" s="1043" t="s">
        <v>126</v>
      </c>
      <c r="B84" s="1043"/>
      <c r="C84" s="1043"/>
      <c r="D84" s="1043"/>
      <c r="E84" s="1043"/>
      <c r="F84" s="1043"/>
      <c r="G84" s="1043"/>
      <c r="H84" s="1043"/>
      <c r="I84" s="1043"/>
      <c r="J84" s="1043"/>
      <c r="K84" s="1043"/>
    </row>
    <row r="85" spans="1:11" ht="15" customHeight="1">
      <c r="A85" s="1036" t="s">
        <v>143</v>
      </c>
      <c r="B85" s="1037"/>
      <c r="C85" s="1037"/>
      <c r="D85" s="1037"/>
      <c r="E85" s="1037"/>
      <c r="F85" s="1037"/>
      <c r="G85" s="1037"/>
      <c r="H85" s="1037"/>
      <c r="I85" s="1037"/>
      <c r="J85" s="1037"/>
      <c r="K85" s="1037"/>
    </row>
    <row r="86" spans="1:11" ht="72">
      <c r="A86" s="135" t="s">
        <v>44</v>
      </c>
      <c r="B86" s="135" t="s">
        <v>9</v>
      </c>
      <c r="C86" s="137" t="s">
        <v>127</v>
      </c>
      <c r="D86" s="137" t="s">
        <v>128</v>
      </c>
      <c r="E86" s="137" t="s">
        <v>129</v>
      </c>
      <c r="F86" s="137" t="s">
        <v>102</v>
      </c>
      <c r="G86" s="137" t="s">
        <v>130</v>
      </c>
      <c r="H86" s="137" t="s">
        <v>131</v>
      </c>
    </row>
    <row r="87" spans="1:11" ht="15">
      <c r="A87" s="135" t="s">
        <v>6</v>
      </c>
      <c r="B87" s="135" t="s">
        <v>19</v>
      </c>
      <c r="C87" s="135" t="s">
        <v>29</v>
      </c>
      <c r="D87" s="135" t="s">
        <v>38</v>
      </c>
      <c r="E87" s="135" t="s">
        <v>37</v>
      </c>
      <c r="F87" s="135" t="s">
        <v>45</v>
      </c>
      <c r="G87" s="135" t="s">
        <v>36</v>
      </c>
      <c r="H87" s="135" t="s">
        <v>46</v>
      </c>
    </row>
    <row r="88" spans="1:11" ht="15">
      <c r="A88" s="135" t="s">
        <v>47</v>
      </c>
      <c r="B88" s="135" t="s">
        <v>48</v>
      </c>
      <c r="C88" s="135" t="s">
        <v>12</v>
      </c>
      <c r="D88" s="149"/>
      <c r="E88" s="149"/>
      <c r="F88" s="149">
        <f>E88-D88</f>
        <v>0</v>
      </c>
      <c r="G88" s="135" t="s">
        <v>12</v>
      </c>
      <c r="H88" s="135" t="s">
        <v>12</v>
      </c>
    </row>
    <row r="89" spans="1:11" ht="15">
      <c r="A89" s="135"/>
      <c r="B89" s="135" t="s">
        <v>49</v>
      </c>
      <c r="C89" s="135" t="s">
        <v>12</v>
      </c>
      <c r="D89" s="149"/>
      <c r="E89" s="149"/>
      <c r="F89" s="149">
        <f t="shared" ref="F89:F90" si="17">E89-D89</f>
        <v>0</v>
      </c>
      <c r="G89" s="135" t="s">
        <v>12</v>
      </c>
      <c r="H89" s="135" t="s">
        <v>12</v>
      </c>
    </row>
    <row r="90" spans="1:11" ht="30">
      <c r="A90" s="135"/>
      <c r="B90" s="135" t="s">
        <v>50</v>
      </c>
      <c r="C90" s="135" t="s">
        <v>12</v>
      </c>
      <c r="D90" s="149"/>
      <c r="E90" s="149"/>
      <c r="F90" s="149">
        <f t="shared" si="17"/>
        <v>0</v>
      </c>
      <c r="G90" s="135" t="s">
        <v>12</v>
      </c>
      <c r="H90" s="135" t="s">
        <v>12</v>
      </c>
    </row>
    <row r="91" spans="1:11" ht="15">
      <c r="A91" s="135"/>
      <c r="B91" s="135" t="s">
        <v>51</v>
      </c>
      <c r="C91" s="135" t="s">
        <v>12</v>
      </c>
      <c r="D91" s="149"/>
      <c r="E91" s="149"/>
      <c r="F91" s="149"/>
      <c r="G91" s="135" t="s">
        <v>12</v>
      </c>
      <c r="H91" s="135" t="s">
        <v>12</v>
      </c>
    </row>
    <row r="92" spans="1:11" ht="15">
      <c r="A92" s="135"/>
      <c r="B92" s="135" t="s">
        <v>52</v>
      </c>
      <c r="C92" s="135" t="s">
        <v>12</v>
      </c>
      <c r="D92" s="135"/>
      <c r="E92" s="135"/>
      <c r="F92" s="135"/>
      <c r="G92" s="135" t="s">
        <v>12</v>
      </c>
      <c r="H92" s="135" t="s">
        <v>12</v>
      </c>
    </row>
    <row r="93" spans="1:11">
      <c r="A93" s="1052" t="s">
        <v>155</v>
      </c>
      <c r="B93" s="1031"/>
      <c r="C93" s="1031"/>
      <c r="D93" s="1031"/>
      <c r="E93" s="1031"/>
      <c r="F93" s="1031"/>
      <c r="G93" s="1031"/>
      <c r="H93" s="1031"/>
    </row>
    <row r="94" spans="1:11" ht="15">
      <c r="A94" s="135" t="s">
        <v>19</v>
      </c>
      <c r="B94" s="135" t="s">
        <v>54</v>
      </c>
      <c r="C94" s="135" t="s">
        <v>12</v>
      </c>
      <c r="D94" s="149"/>
      <c r="E94" s="149"/>
      <c r="F94" s="149">
        <f t="shared" ref="F94" si="18">E94-D94</f>
        <v>0</v>
      </c>
      <c r="G94" s="135" t="s">
        <v>12</v>
      </c>
      <c r="H94" s="135" t="s">
        <v>12</v>
      </c>
    </row>
    <row r="95" spans="1:11">
      <c r="A95" s="1052" t="s">
        <v>156</v>
      </c>
      <c r="B95" s="1031"/>
      <c r="C95" s="1031"/>
      <c r="D95" s="1031"/>
      <c r="E95" s="1031"/>
      <c r="F95" s="1031"/>
      <c r="G95" s="1031"/>
      <c r="H95" s="1031"/>
    </row>
    <row r="96" spans="1:11">
      <c r="A96" s="1031" t="s">
        <v>56</v>
      </c>
      <c r="B96" s="1031"/>
      <c r="C96" s="1031"/>
      <c r="D96" s="1031"/>
      <c r="E96" s="1031"/>
      <c r="F96" s="1031"/>
      <c r="G96" s="1031"/>
      <c r="H96" s="1031"/>
    </row>
    <row r="97" spans="1:11" ht="15">
      <c r="A97" s="135" t="s">
        <v>21</v>
      </c>
      <c r="B97" s="135" t="s">
        <v>57</v>
      </c>
      <c r="C97" s="135"/>
      <c r="D97" s="135"/>
      <c r="E97" s="135"/>
      <c r="F97" s="135"/>
      <c r="G97" s="135"/>
      <c r="H97" s="135"/>
    </row>
    <row r="98" spans="1:11" ht="15">
      <c r="A98" s="135"/>
      <c r="B98" s="135" t="s">
        <v>58</v>
      </c>
      <c r="C98" s="135"/>
      <c r="D98" s="149"/>
      <c r="E98" s="149"/>
      <c r="F98" s="149">
        <f t="shared" ref="F98" si="19">E98-D98</f>
        <v>0</v>
      </c>
      <c r="G98" s="149"/>
      <c r="H98" s="135"/>
    </row>
    <row r="99" spans="1:11" ht="13.5" thickBot="1">
      <c r="A99" s="1046" t="s">
        <v>59</v>
      </c>
      <c r="B99" s="1047"/>
      <c r="C99" s="1047"/>
      <c r="D99" s="1047"/>
      <c r="E99" s="1047"/>
      <c r="F99" s="1047"/>
      <c r="G99" s="1047"/>
      <c r="H99" s="1048"/>
    </row>
    <row r="100" spans="1:11" ht="30">
      <c r="A100" s="135"/>
      <c r="B100" s="136" t="s">
        <v>157</v>
      </c>
      <c r="C100" s="135"/>
      <c r="D100" s="149"/>
      <c r="E100" s="149"/>
      <c r="F100" s="149">
        <f t="shared" ref="F100" si="20">E100-D100</f>
        <v>0</v>
      </c>
      <c r="G100" s="149"/>
      <c r="H100" s="135"/>
    </row>
    <row r="101" spans="1:11" ht="30">
      <c r="A101" s="135"/>
      <c r="B101" s="135" t="s">
        <v>61</v>
      </c>
      <c r="C101" s="135"/>
      <c r="D101" s="135"/>
      <c r="E101" s="135"/>
      <c r="F101" s="135"/>
      <c r="G101" s="135"/>
      <c r="H101" s="135"/>
    </row>
    <row r="102" spans="1:11" ht="30">
      <c r="A102" s="135" t="s">
        <v>22</v>
      </c>
      <c r="B102" s="135" t="s">
        <v>62</v>
      </c>
      <c r="C102" s="135" t="s">
        <v>12</v>
      </c>
      <c r="D102" s="135"/>
      <c r="E102" s="135"/>
      <c r="F102" s="135"/>
      <c r="G102" s="135" t="s">
        <v>12</v>
      </c>
      <c r="H102" s="135" t="s">
        <v>12</v>
      </c>
    </row>
    <row r="103" spans="1:11" ht="22.9" customHeight="1">
      <c r="A103" s="1053" t="s">
        <v>132</v>
      </c>
      <c r="B103" s="1053"/>
      <c r="C103" s="1053"/>
      <c r="D103" s="1053"/>
      <c r="E103" s="1053"/>
      <c r="F103" s="1053"/>
      <c r="G103" s="1053"/>
      <c r="H103" s="1053"/>
      <c r="I103" s="1053"/>
      <c r="J103" s="1053"/>
      <c r="K103" s="1053"/>
    </row>
    <row r="104" spans="1:11" ht="16.899999999999999" customHeight="1">
      <c r="A104" s="1053" t="s">
        <v>348</v>
      </c>
      <c r="B104" s="1053"/>
      <c r="C104" s="1053"/>
      <c r="D104" s="1053"/>
      <c r="E104" s="1053"/>
      <c r="F104" s="1053"/>
      <c r="G104" s="1053"/>
      <c r="H104" s="1053"/>
      <c r="I104" s="1053"/>
      <c r="J104" s="1053"/>
      <c r="K104" s="1053"/>
    </row>
    <row r="105" spans="1:11" ht="18" customHeight="1">
      <c r="A105" s="1053" t="s">
        <v>133</v>
      </c>
      <c r="B105" s="1037"/>
      <c r="C105" s="1037"/>
      <c r="D105" s="1037"/>
      <c r="E105" s="1037"/>
      <c r="F105" s="1037"/>
      <c r="G105" s="1037"/>
      <c r="H105" s="1037"/>
      <c r="I105" s="1037"/>
      <c r="J105" s="1037"/>
      <c r="K105" s="1037"/>
    </row>
    <row r="106" spans="1:11" ht="14.45" customHeight="1">
      <c r="A106" s="1055" t="s">
        <v>562</v>
      </c>
      <c r="B106" s="1043"/>
      <c r="C106" s="1043"/>
      <c r="D106" s="1043"/>
      <c r="E106" s="1043"/>
      <c r="F106" s="1043"/>
      <c r="G106" s="1043"/>
      <c r="H106" s="1043"/>
      <c r="I106" s="1043"/>
      <c r="J106" s="1043"/>
      <c r="K106" s="1043"/>
    </row>
    <row r="107" spans="1:11" ht="14.45" customHeight="1">
      <c r="A107" s="1053" t="s">
        <v>563</v>
      </c>
      <c r="B107" s="1053"/>
      <c r="C107" s="1053"/>
      <c r="D107" s="1053"/>
      <c r="E107" s="1053"/>
      <c r="F107" s="1053"/>
      <c r="G107" s="1053"/>
      <c r="H107" s="1053"/>
      <c r="I107" s="1053"/>
      <c r="J107" s="1053"/>
      <c r="K107" s="1053"/>
    </row>
    <row r="108" spans="1:11" ht="39" customHeight="1">
      <c r="A108" s="1053" t="s">
        <v>564</v>
      </c>
      <c r="B108" s="1053"/>
      <c r="C108" s="1053"/>
      <c r="D108" s="1053"/>
      <c r="E108" s="1053"/>
      <c r="F108" s="1053"/>
      <c r="G108" s="1053"/>
      <c r="H108" s="1053"/>
      <c r="I108" s="1053"/>
      <c r="J108" s="1053"/>
      <c r="K108" s="1053"/>
    </row>
    <row r="109" spans="1:11" ht="15.6" customHeight="1">
      <c r="A109" s="1053" t="s">
        <v>549</v>
      </c>
      <c r="B109" s="1053"/>
      <c r="C109" s="1053"/>
      <c r="D109" s="1053"/>
      <c r="E109" s="1053"/>
      <c r="F109" s="1053"/>
      <c r="G109" s="1053"/>
      <c r="H109" s="1053"/>
      <c r="I109" s="1053"/>
      <c r="J109" s="1053"/>
      <c r="K109" s="1053"/>
    </row>
    <row r="110" spans="1:11" s="143" customFormat="1" ht="59.85" customHeight="1">
      <c r="B110" s="150" t="s">
        <v>495</v>
      </c>
      <c r="C110" s="150"/>
      <c r="D110" s="150"/>
      <c r="E110" s="1054" t="s">
        <v>496</v>
      </c>
      <c r="F110" s="1054"/>
      <c r="G110" s="1054"/>
    </row>
  </sheetData>
  <mergeCells count="73">
    <mergeCell ref="A109:K109"/>
    <mergeCell ref="E110:G110"/>
    <mergeCell ref="A103:K103"/>
    <mergeCell ref="A104:K104"/>
    <mergeCell ref="A105:K105"/>
    <mergeCell ref="A106:K106"/>
    <mergeCell ref="A107:K107"/>
    <mergeCell ref="A108:K108"/>
    <mergeCell ref="A99:H99"/>
    <mergeCell ref="A65:K65"/>
    <mergeCell ref="A71:K71"/>
    <mergeCell ref="A72:K72"/>
    <mergeCell ref="A81:K81"/>
    <mergeCell ref="A82:K82"/>
    <mergeCell ref="A83:K83"/>
    <mergeCell ref="A84:K84"/>
    <mergeCell ref="A85:K85"/>
    <mergeCell ref="A93:H93"/>
    <mergeCell ref="A95:H95"/>
    <mergeCell ref="A96:H96"/>
    <mergeCell ref="A64:K64"/>
    <mergeCell ref="A55:K55"/>
    <mergeCell ref="A56:K56"/>
    <mergeCell ref="A57:K57"/>
    <mergeCell ref="A58:K58"/>
    <mergeCell ref="A59:K59"/>
    <mergeCell ref="A60:K60"/>
    <mergeCell ref="A61:A62"/>
    <mergeCell ref="B61:B62"/>
    <mergeCell ref="C61:E61"/>
    <mergeCell ref="F61:H61"/>
    <mergeCell ref="I61:K61"/>
    <mergeCell ref="C53:E53"/>
    <mergeCell ref="F53:H53"/>
    <mergeCell ref="I53:K53"/>
    <mergeCell ref="C44:E44"/>
    <mergeCell ref="F44:H44"/>
    <mergeCell ref="I44:K44"/>
    <mergeCell ref="A46:K46"/>
    <mergeCell ref="C47:E47"/>
    <mergeCell ref="F47:H47"/>
    <mergeCell ref="I47:K47"/>
    <mergeCell ref="A49:K49"/>
    <mergeCell ref="C50:E50"/>
    <mergeCell ref="F50:H50"/>
    <mergeCell ref="I50:K50"/>
    <mergeCell ref="A52:K52"/>
    <mergeCell ref="A17:K17"/>
    <mergeCell ref="A21:K21"/>
    <mergeCell ref="A27:E27"/>
    <mergeCell ref="A34:E34"/>
    <mergeCell ref="A40:K40"/>
    <mergeCell ref="A42:A43"/>
    <mergeCell ref="B42:B43"/>
    <mergeCell ref="C42:E42"/>
    <mergeCell ref="F42:H42"/>
    <mergeCell ref="I42:K42"/>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82" fitToHeight="4" orientation="landscape" r:id="rId1"/>
  <rowBreaks count="3" manualBreakCount="3">
    <brk id="33" max="16383" man="1"/>
    <brk id="63" max="16383" man="1"/>
    <brk id="78" max="10" man="1"/>
  </rowBreaks>
</worksheet>
</file>

<file path=xl/worksheets/sheet25.xml><?xml version="1.0" encoding="utf-8"?>
<worksheet xmlns="http://schemas.openxmlformats.org/spreadsheetml/2006/main" xmlns:r="http://schemas.openxmlformats.org/officeDocument/2006/relationships">
  <sheetPr>
    <pageSetUpPr fitToPage="1"/>
  </sheetPr>
  <dimension ref="A1:K106"/>
  <sheetViews>
    <sheetView view="pageBreakPreview" zoomScale="130" zoomScaleNormal="85" zoomScaleSheetLayoutView="130" workbookViewId="0">
      <selection activeCell="C8" sqref="C8"/>
    </sheetView>
  </sheetViews>
  <sheetFormatPr defaultColWidth="34" defaultRowHeight="12.75"/>
  <cols>
    <col min="1" max="1" width="5.42578125" style="2" customWidth="1"/>
    <col min="2" max="2" width="34" style="2"/>
    <col min="3" max="3" width="10.5703125" style="2" customWidth="1"/>
    <col min="4" max="4" width="9.42578125" style="2" customWidth="1"/>
    <col min="5" max="5" width="10.140625" style="2" customWidth="1"/>
    <col min="6" max="6" width="9.42578125" style="2" customWidth="1"/>
    <col min="7" max="7" width="9.28515625" style="2" customWidth="1"/>
    <col min="8"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ustomHeight="1">
      <c r="A3" s="563" t="s">
        <v>282</v>
      </c>
      <c r="B3" s="563"/>
      <c r="C3" s="563"/>
      <c r="D3" s="563"/>
      <c r="E3" s="563"/>
      <c r="F3" s="563"/>
      <c r="G3" s="563"/>
      <c r="H3" s="563"/>
      <c r="I3" s="563"/>
      <c r="J3" s="563"/>
      <c r="K3" s="563"/>
    </row>
    <row r="4" spans="1:11" ht="17.45" customHeight="1">
      <c r="A4" s="3" t="s">
        <v>65</v>
      </c>
      <c r="B4" s="3" t="s">
        <v>66</v>
      </c>
      <c r="C4" s="3"/>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3" t="s">
        <v>70</v>
      </c>
      <c r="B6" s="3" t="s">
        <v>71</v>
      </c>
      <c r="C6" s="3"/>
      <c r="D6" s="564" t="s">
        <v>67</v>
      </c>
      <c r="E6" s="564"/>
      <c r="F6" s="564"/>
      <c r="G6" s="564"/>
      <c r="H6" s="564"/>
      <c r="I6" s="564"/>
      <c r="J6" s="564"/>
      <c r="K6" s="564"/>
    </row>
    <row r="7" spans="1:11" ht="18" customHeight="1">
      <c r="B7" s="4" t="s">
        <v>68</v>
      </c>
      <c r="D7" s="565" t="s">
        <v>72</v>
      </c>
      <c r="E7" s="565"/>
      <c r="F7" s="565"/>
      <c r="G7" s="565"/>
      <c r="H7" s="565"/>
      <c r="I7" s="565"/>
      <c r="J7" s="565"/>
      <c r="K7" s="565"/>
    </row>
    <row r="8" spans="1:11" s="3" customFormat="1" ht="24.6" customHeight="1">
      <c r="A8" s="3" t="s">
        <v>73</v>
      </c>
      <c r="B8" s="3" t="s">
        <v>189</v>
      </c>
      <c r="C8" s="548" t="s">
        <v>1186</v>
      </c>
      <c r="D8" s="964" t="s">
        <v>190</v>
      </c>
      <c r="E8" s="964"/>
      <c r="F8" s="964"/>
      <c r="G8" s="964"/>
      <c r="H8" s="964"/>
      <c r="I8" s="964"/>
      <c r="J8" s="964"/>
      <c r="K8" s="964"/>
    </row>
    <row r="9" spans="1:11" s="4" customFormat="1" ht="18.75">
      <c r="A9" s="3"/>
      <c r="B9" s="4" t="s">
        <v>68</v>
      </c>
      <c r="C9" s="5" t="s">
        <v>77</v>
      </c>
    </row>
    <row r="10" spans="1:11" s="4" customFormat="1" ht="102.6" customHeight="1">
      <c r="A10" s="3" t="s">
        <v>78</v>
      </c>
      <c r="B10" s="3" t="s">
        <v>79</v>
      </c>
      <c r="C10" s="566" t="s">
        <v>191</v>
      </c>
      <c r="D10" s="566"/>
      <c r="E10" s="566"/>
      <c r="F10" s="566"/>
      <c r="G10" s="566"/>
      <c r="H10" s="566"/>
      <c r="I10" s="566"/>
      <c r="J10" s="566"/>
      <c r="K10" s="566"/>
    </row>
    <row r="11" spans="1:11" s="4" customFormat="1" ht="16.899999999999999" customHeight="1">
      <c r="A11" s="3"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88</v>
      </c>
      <c r="H14" s="7" t="s">
        <v>87</v>
      </c>
      <c r="I14" s="7" t="s">
        <v>89</v>
      </c>
      <c r="J14" s="7" t="s">
        <v>90</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9" t="s">
        <v>6</v>
      </c>
      <c r="B16" s="10" t="s">
        <v>142</v>
      </c>
      <c r="C16" s="25">
        <v>50.003999999999998</v>
      </c>
      <c r="D16" s="25"/>
      <c r="E16" s="25">
        <f>C16+D16</f>
        <v>50.003999999999998</v>
      </c>
      <c r="F16" s="11">
        <v>50.003999999999998</v>
      </c>
      <c r="G16" s="11"/>
      <c r="H16" s="11">
        <f>F16+G16</f>
        <v>50.003999999999998</v>
      </c>
      <c r="I16" s="11">
        <f>C16-F16</f>
        <v>0</v>
      </c>
      <c r="J16" s="11">
        <f>D16-G16</f>
        <v>0</v>
      </c>
      <c r="K16" s="11">
        <f>I16+J16</f>
        <v>0</v>
      </c>
    </row>
    <row r="17" spans="1:11" ht="28.5" customHeight="1">
      <c r="A17" s="568" t="s">
        <v>183</v>
      </c>
      <c r="B17" s="569"/>
      <c r="C17" s="569"/>
      <c r="D17" s="569"/>
      <c r="E17" s="569"/>
      <c r="F17" s="569"/>
      <c r="G17" s="569"/>
      <c r="H17" s="569"/>
      <c r="I17" s="569"/>
      <c r="J17" s="569"/>
      <c r="K17" s="569"/>
    </row>
    <row r="18" spans="1:11" ht="15.75">
      <c r="A18" s="1"/>
      <c r="B18" s="1" t="s">
        <v>7</v>
      </c>
      <c r="C18" s="1"/>
      <c r="D18" s="1"/>
      <c r="E18" s="1"/>
      <c r="F18" s="1"/>
      <c r="G18" s="1"/>
      <c r="H18" s="1"/>
      <c r="I18" s="1"/>
      <c r="J18" s="1"/>
      <c r="K18" s="1"/>
    </row>
    <row r="19" spans="1:11" ht="35.25" customHeight="1">
      <c r="A19" s="9">
        <v>1</v>
      </c>
      <c r="B19" s="12" t="s">
        <v>192</v>
      </c>
      <c r="C19" s="36">
        <v>50.003999999999998</v>
      </c>
      <c r="D19" s="36"/>
      <c r="E19" s="36">
        <f>C19+D19</f>
        <v>50.003999999999998</v>
      </c>
      <c r="F19" s="37">
        <v>50.003999999999998</v>
      </c>
      <c r="G19" s="37"/>
      <c r="H19" s="37">
        <f>F19+G19</f>
        <v>50.003999999999998</v>
      </c>
      <c r="I19" s="36">
        <f>C19-F19</f>
        <v>0</v>
      </c>
      <c r="J19" s="36">
        <f>D19-G19</f>
        <v>0</v>
      </c>
      <c r="K19" s="36">
        <f>I19+J19</f>
        <v>0</v>
      </c>
    </row>
    <row r="20" spans="1:11" ht="21.6" customHeight="1">
      <c r="A20" s="568" t="s">
        <v>103</v>
      </c>
      <c r="B20" s="569"/>
      <c r="C20" s="569"/>
      <c r="D20" s="569"/>
      <c r="E20" s="569"/>
      <c r="F20" s="569"/>
      <c r="G20" s="569"/>
      <c r="H20" s="569"/>
      <c r="I20" s="569"/>
      <c r="J20" s="569"/>
      <c r="K20" s="569"/>
    </row>
    <row r="21" spans="1:11" ht="36">
      <c r="A21" s="1" t="s">
        <v>8</v>
      </c>
      <c r="B21" s="1" t="s">
        <v>9</v>
      </c>
      <c r="C21" s="14" t="s">
        <v>100</v>
      </c>
      <c r="D21" s="14" t="s">
        <v>101</v>
      </c>
      <c r="E21" s="14" t="s">
        <v>102</v>
      </c>
    </row>
    <row r="22" spans="1:11" ht="15">
      <c r="A22" s="1" t="s">
        <v>6</v>
      </c>
      <c r="B22" s="1" t="s">
        <v>11</v>
      </c>
      <c r="C22" s="1" t="s">
        <v>12</v>
      </c>
      <c r="D22" s="1"/>
      <c r="E22" s="1" t="s">
        <v>12</v>
      </c>
    </row>
    <row r="23" spans="1:11" ht="15">
      <c r="A23" s="1"/>
      <c r="B23" s="1" t="s">
        <v>13</v>
      </c>
      <c r="C23" s="1"/>
      <c r="D23" s="1"/>
      <c r="E23" s="1"/>
    </row>
    <row r="24" spans="1:11" ht="15">
      <c r="A24" s="1" t="s">
        <v>14</v>
      </c>
      <c r="B24" s="1" t="s">
        <v>15</v>
      </c>
      <c r="C24" s="1" t="s">
        <v>12</v>
      </c>
      <c r="D24" s="1"/>
      <c r="E24" s="1" t="s">
        <v>12</v>
      </c>
    </row>
    <row r="25" spans="1:11" ht="15">
      <c r="A25" s="1" t="s">
        <v>16</v>
      </c>
      <c r="B25" s="1" t="s">
        <v>17</v>
      </c>
      <c r="C25" s="1" t="s">
        <v>12</v>
      </c>
      <c r="D25" s="1"/>
      <c r="E25" s="1" t="s">
        <v>12</v>
      </c>
    </row>
    <row r="26" spans="1:11">
      <c r="A26" s="551" t="s">
        <v>18</v>
      </c>
      <c r="B26" s="551"/>
      <c r="C26" s="551"/>
      <c r="D26" s="551"/>
      <c r="E26" s="551"/>
    </row>
    <row r="27" spans="1:11" ht="15">
      <c r="A27" s="1" t="s">
        <v>19</v>
      </c>
      <c r="B27" s="1" t="s">
        <v>20</v>
      </c>
      <c r="C27" s="11"/>
      <c r="D27" s="11"/>
      <c r="E27" s="11">
        <f>SUM(E29:E32)</f>
        <v>0</v>
      </c>
    </row>
    <row r="28" spans="1:11" ht="15">
      <c r="A28" s="1"/>
      <c r="B28" s="1" t="s">
        <v>13</v>
      </c>
      <c r="C28" s="11"/>
      <c r="D28" s="11"/>
      <c r="E28" s="11"/>
    </row>
    <row r="29" spans="1:11" ht="15">
      <c r="A29" s="1" t="s">
        <v>21</v>
      </c>
      <c r="B29" s="1" t="s">
        <v>15</v>
      </c>
      <c r="C29" s="11"/>
      <c r="D29" s="11"/>
      <c r="E29" s="11">
        <f>C29-D29</f>
        <v>0</v>
      </c>
    </row>
    <row r="30" spans="1:11" ht="15">
      <c r="A30" s="1" t="s">
        <v>22</v>
      </c>
      <c r="B30" s="1" t="s">
        <v>23</v>
      </c>
      <c r="C30" s="11"/>
      <c r="D30" s="11"/>
      <c r="E30" s="11">
        <f>C30-D30</f>
        <v>0</v>
      </c>
    </row>
    <row r="31" spans="1:11" ht="15">
      <c r="A31" s="1" t="s">
        <v>24</v>
      </c>
      <c r="B31" s="1" t="s">
        <v>25</v>
      </c>
      <c r="C31" s="11"/>
      <c r="D31" s="11"/>
      <c r="E31" s="11">
        <f>C31-D31</f>
        <v>0</v>
      </c>
    </row>
    <row r="32" spans="1:11" ht="15">
      <c r="A32" s="1" t="s">
        <v>26</v>
      </c>
      <c r="B32" s="1" t="s">
        <v>27</v>
      </c>
      <c r="C32" s="11"/>
      <c r="D32" s="11"/>
      <c r="E32" s="11">
        <f>C32-D32</f>
        <v>0</v>
      </c>
    </row>
    <row r="33" spans="1:11">
      <c r="A33" s="551" t="s">
        <v>28</v>
      </c>
      <c r="B33" s="551"/>
      <c r="C33" s="551"/>
      <c r="D33" s="551"/>
      <c r="E33" s="551"/>
    </row>
    <row r="34" spans="1:11" ht="15">
      <c r="A34" s="1" t="s">
        <v>29</v>
      </c>
      <c r="B34" s="1" t="s">
        <v>30</v>
      </c>
      <c r="C34" s="1" t="s">
        <v>12</v>
      </c>
      <c r="D34" s="1"/>
      <c r="E34" s="1"/>
    </row>
    <row r="35" spans="1:11" ht="15">
      <c r="A35" s="1"/>
      <c r="B35" s="1" t="s">
        <v>13</v>
      </c>
      <c r="C35" s="1"/>
      <c r="D35" s="1"/>
      <c r="E35" s="1"/>
    </row>
    <row r="36" spans="1:11" ht="15">
      <c r="A36" s="1" t="s">
        <v>31</v>
      </c>
      <c r="B36" s="1" t="s">
        <v>15</v>
      </c>
      <c r="C36" s="1" t="s">
        <v>12</v>
      </c>
      <c r="D36" s="1"/>
      <c r="E36" s="1"/>
    </row>
    <row r="37" spans="1:11" ht="15">
      <c r="A37" s="1" t="s">
        <v>32</v>
      </c>
      <c r="B37" s="1" t="s">
        <v>27</v>
      </c>
      <c r="C37" s="1" t="s">
        <v>12</v>
      </c>
      <c r="D37" s="1"/>
      <c r="E37" s="1"/>
    </row>
    <row r="39" spans="1:11" ht="16.149999999999999" customHeight="1">
      <c r="A39" s="568" t="s">
        <v>104</v>
      </c>
      <c r="B39" s="569"/>
      <c r="C39" s="569"/>
      <c r="D39" s="569"/>
      <c r="E39" s="569"/>
      <c r="F39" s="569"/>
      <c r="G39" s="569"/>
      <c r="H39" s="569"/>
      <c r="I39" s="569"/>
      <c r="J39" s="569"/>
      <c r="K39" s="569"/>
    </row>
    <row r="41" spans="1:11">
      <c r="A41" s="551" t="s">
        <v>8</v>
      </c>
      <c r="B41" s="551" t="s">
        <v>9</v>
      </c>
      <c r="C41" s="551" t="s">
        <v>33</v>
      </c>
      <c r="D41" s="551"/>
      <c r="E41" s="551"/>
      <c r="F41" s="551" t="s">
        <v>34</v>
      </c>
      <c r="G41" s="551"/>
      <c r="H41" s="551"/>
      <c r="I41" s="551" t="s">
        <v>10</v>
      </c>
      <c r="J41" s="551"/>
      <c r="K41" s="551"/>
    </row>
    <row r="42" spans="1:11" ht="22.9" customHeight="1">
      <c r="A42" s="551"/>
      <c r="B42" s="551"/>
      <c r="C42" s="7" t="s">
        <v>203</v>
      </c>
      <c r="D42" s="7" t="s">
        <v>141</v>
      </c>
      <c r="E42" s="7" t="s">
        <v>87</v>
      </c>
      <c r="F42" s="7" t="s">
        <v>203</v>
      </c>
      <c r="G42" s="7" t="s">
        <v>141</v>
      </c>
      <c r="H42" s="7" t="s">
        <v>87</v>
      </c>
      <c r="I42" s="7" t="s">
        <v>203</v>
      </c>
      <c r="J42" s="7" t="s">
        <v>141</v>
      </c>
      <c r="K42" s="7" t="s">
        <v>87</v>
      </c>
    </row>
    <row r="43" spans="1:11" s="16" customFormat="1" ht="14.25">
      <c r="A43" s="15" t="s">
        <v>105</v>
      </c>
      <c r="B43" s="15" t="s">
        <v>106</v>
      </c>
      <c r="C43" s="549"/>
      <c r="D43" s="549"/>
      <c r="E43" s="549"/>
      <c r="F43" s="549"/>
      <c r="G43" s="549"/>
      <c r="H43" s="549"/>
      <c r="I43" s="549"/>
      <c r="J43" s="549"/>
      <c r="K43" s="549"/>
    </row>
    <row r="44" spans="1:11">
      <c r="A44" s="1"/>
      <c r="B44" s="31" t="s">
        <v>349</v>
      </c>
      <c r="C44" s="11">
        <v>50004</v>
      </c>
      <c r="D44" s="11"/>
      <c r="E44" s="11">
        <f>C44+D44</f>
        <v>50004</v>
      </c>
      <c r="F44" s="11">
        <v>50003.5</v>
      </c>
      <c r="G44" s="11"/>
      <c r="H44" s="11">
        <f>F44+G44</f>
        <v>50003.5</v>
      </c>
      <c r="I44" s="11">
        <f>F44-C44</f>
        <v>-0.5</v>
      </c>
      <c r="J44" s="11">
        <f>G44-D44</f>
        <v>0</v>
      </c>
      <c r="K44" s="11">
        <f>I44+J44</f>
        <v>-0.5</v>
      </c>
    </row>
    <row r="45" spans="1:11">
      <c r="A45" s="1"/>
      <c r="B45" s="31" t="s">
        <v>278</v>
      </c>
      <c r="C45" s="11">
        <v>2</v>
      </c>
      <c r="D45" s="11"/>
      <c r="E45" s="11">
        <f>C45+D45</f>
        <v>2</v>
      </c>
      <c r="F45" s="11">
        <v>2</v>
      </c>
      <c r="G45" s="11"/>
      <c r="H45" s="11">
        <f>F45+G45</f>
        <v>2</v>
      </c>
      <c r="I45" s="11">
        <f>F45-C45</f>
        <v>0</v>
      </c>
      <c r="J45" s="11">
        <f>G45-D45</f>
        <v>0</v>
      </c>
      <c r="K45" s="11">
        <f>I45+J45</f>
        <v>0</v>
      </c>
    </row>
    <row r="46" spans="1:11" ht="29.25" customHeight="1">
      <c r="A46" s="550" t="s">
        <v>338</v>
      </c>
      <c r="B46" s="551"/>
      <c r="C46" s="551"/>
      <c r="D46" s="551"/>
      <c r="E46" s="551"/>
      <c r="F46" s="551"/>
      <c r="G46" s="551"/>
      <c r="H46" s="551"/>
      <c r="I46" s="551"/>
      <c r="J46" s="551"/>
      <c r="K46" s="551"/>
    </row>
    <row r="47" spans="1:11" s="16" customFormat="1" ht="14.25">
      <c r="A47" s="15" t="s">
        <v>107</v>
      </c>
      <c r="B47" s="15" t="s">
        <v>108</v>
      </c>
      <c r="C47" s="549"/>
      <c r="D47" s="549"/>
      <c r="E47" s="549"/>
      <c r="F47" s="549"/>
      <c r="G47" s="549"/>
      <c r="H47" s="549"/>
      <c r="I47" s="549"/>
      <c r="J47" s="549"/>
      <c r="K47" s="549"/>
    </row>
    <row r="48" spans="1:11" ht="24">
      <c r="A48" s="1"/>
      <c r="B48" s="31" t="s">
        <v>194</v>
      </c>
      <c r="C48" s="11">
        <v>2</v>
      </c>
      <c r="D48" s="11"/>
      <c r="E48" s="11">
        <f>C48+D48</f>
        <v>2</v>
      </c>
      <c r="F48" s="11">
        <v>2</v>
      </c>
      <c r="G48" s="11"/>
      <c r="H48" s="11">
        <f>F48+G48</f>
        <v>2</v>
      </c>
      <c r="I48" s="11">
        <f>F48-C48</f>
        <v>0</v>
      </c>
      <c r="J48" s="11">
        <f>G48-D48</f>
        <v>0</v>
      </c>
      <c r="K48" s="11">
        <f>I48+J48</f>
        <v>0</v>
      </c>
    </row>
    <row r="49" spans="1:11" s="16" customFormat="1" ht="14.25">
      <c r="A49" s="15" t="s">
        <v>109</v>
      </c>
      <c r="B49" s="15" t="s">
        <v>110</v>
      </c>
      <c r="C49" s="549"/>
      <c r="D49" s="549"/>
      <c r="E49" s="549"/>
      <c r="F49" s="549"/>
      <c r="G49" s="549"/>
      <c r="H49" s="549"/>
      <c r="I49" s="549"/>
      <c r="J49" s="549"/>
      <c r="K49" s="549"/>
    </row>
    <row r="50" spans="1:11" ht="24">
      <c r="A50" s="1"/>
      <c r="B50" s="31" t="s">
        <v>195</v>
      </c>
      <c r="C50" s="11">
        <v>25002</v>
      </c>
      <c r="D50" s="11"/>
      <c r="E50" s="11">
        <f>C50+D50</f>
        <v>25002</v>
      </c>
      <c r="F50" s="11">
        <v>25001.75</v>
      </c>
      <c r="G50" s="11"/>
      <c r="H50" s="11">
        <f>F50+G50</f>
        <v>25001.75</v>
      </c>
      <c r="I50" s="11">
        <f>F50-C50</f>
        <v>-0.25</v>
      </c>
      <c r="J50" s="11">
        <f>G50-D50</f>
        <v>0</v>
      </c>
      <c r="K50" s="11">
        <f>I50+J50</f>
        <v>-0.25</v>
      </c>
    </row>
    <row r="51" spans="1:11" ht="32.25" customHeight="1">
      <c r="A51" s="550" t="s">
        <v>350</v>
      </c>
      <c r="B51" s="551"/>
      <c r="C51" s="551"/>
      <c r="D51" s="551"/>
      <c r="E51" s="551"/>
      <c r="F51" s="551"/>
      <c r="G51" s="551"/>
      <c r="H51" s="551"/>
      <c r="I51" s="551"/>
      <c r="J51" s="551"/>
      <c r="K51" s="551"/>
    </row>
    <row r="52" spans="1:11" s="16" customFormat="1" ht="14.25">
      <c r="A52" s="15">
        <v>4</v>
      </c>
      <c r="B52" s="17" t="s">
        <v>166</v>
      </c>
      <c r="C52" s="549"/>
      <c r="D52" s="549"/>
      <c r="E52" s="549"/>
      <c r="F52" s="549"/>
      <c r="G52" s="549"/>
      <c r="H52" s="549"/>
      <c r="I52" s="549"/>
      <c r="J52" s="549"/>
      <c r="K52" s="549"/>
    </row>
    <row r="53" spans="1:11">
      <c r="A53" s="1"/>
      <c r="B53" s="31" t="s">
        <v>351</v>
      </c>
      <c r="C53" s="11">
        <v>100</v>
      </c>
      <c r="D53" s="11"/>
      <c r="E53" s="11">
        <f>C53+D53</f>
        <v>100</v>
      </c>
      <c r="F53" s="11">
        <v>100</v>
      </c>
      <c r="G53" s="11"/>
      <c r="H53" s="11">
        <f>F53+G53</f>
        <v>100</v>
      </c>
      <c r="I53" s="11">
        <f>F53-C53</f>
        <v>0</v>
      </c>
      <c r="J53" s="11">
        <f>G53-D53</f>
        <v>0</v>
      </c>
      <c r="K53" s="11">
        <f>I53+J53</f>
        <v>0</v>
      </c>
    </row>
    <row r="54" spans="1:11" ht="33" customHeight="1">
      <c r="A54" s="580" t="s">
        <v>118</v>
      </c>
      <c r="B54" s="581"/>
      <c r="C54" s="581"/>
      <c r="D54" s="581"/>
      <c r="E54" s="581"/>
      <c r="F54" s="581"/>
      <c r="G54" s="581"/>
      <c r="H54" s="581"/>
      <c r="I54" s="581"/>
      <c r="J54" s="581"/>
      <c r="K54" s="581"/>
    </row>
    <row r="55" spans="1:11" ht="15.75" customHeight="1">
      <c r="A55" s="578" t="s">
        <v>352</v>
      </c>
      <c r="B55" s="578"/>
      <c r="C55" s="578"/>
      <c r="D55" s="578"/>
      <c r="E55" s="578"/>
      <c r="F55" s="578"/>
      <c r="G55" s="578"/>
      <c r="H55" s="578"/>
      <c r="I55" s="578"/>
      <c r="J55" s="578"/>
      <c r="K55" s="578"/>
    </row>
    <row r="56" spans="1:11" ht="19.5" customHeight="1">
      <c r="A56" s="553" t="s">
        <v>119</v>
      </c>
      <c r="B56" s="553"/>
      <c r="C56" s="553"/>
      <c r="D56" s="553"/>
      <c r="E56" s="553"/>
      <c r="F56" s="553"/>
      <c r="G56" s="553"/>
      <c r="H56" s="553"/>
      <c r="I56" s="553"/>
      <c r="J56" s="553"/>
      <c r="K56" s="553"/>
    </row>
    <row r="57" spans="1:11" ht="30.4" customHeight="1">
      <c r="A57" s="578" t="s">
        <v>126</v>
      </c>
      <c r="B57" s="578"/>
      <c r="C57" s="578"/>
      <c r="D57" s="578"/>
      <c r="E57" s="578"/>
      <c r="F57" s="578"/>
      <c r="G57" s="578"/>
      <c r="H57" s="578"/>
      <c r="I57" s="578"/>
      <c r="J57" s="578"/>
      <c r="K57" s="578"/>
    </row>
    <row r="58" spans="1:11" ht="17.45" customHeight="1">
      <c r="A58" s="570" t="s">
        <v>39</v>
      </c>
      <c r="B58" s="570"/>
      <c r="C58" s="570"/>
      <c r="D58" s="570"/>
      <c r="E58" s="570"/>
      <c r="F58" s="570"/>
      <c r="G58" s="570"/>
      <c r="H58" s="570"/>
      <c r="I58" s="570"/>
      <c r="J58" s="570"/>
      <c r="K58" s="570"/>
    </row>
    <row r="59" spans="1:11" ht="28.35" customHeight="1">
      <c r="A59" s="551" t="s">
        <v>8</v>
      </c>
      <c r="B59" s="551" t="s">
        <v>9</v>
      </c>
      <c r="C59" s="571" t="s">
        <v>40</v>
      </c>
      <c r="D59" s="571"/>
      <c r="E59" s="571"/>
      <c r="F59" s="571" t="s">
        <v>41</v>
      </c>
      <c r="G59" s="571"/>
      <c r="H59" s="571"/>
      <c r="I59" s="572" t="s">
        <v>121</v>
      </c>
      <c r="J59" s="571"/>
      <c r="K59" s="571"/>
    </row>
    <row r="60" spans="1:11" s="8" customFormat="1" ht="20.45" customHeight="1">
      <c r="A60" s="551"/>
      <c r="B60" s="551"/>
      <c r="C60" s="7" t="s">
        <v>85</v>
      </c>
      <c r="D60" s="7" t="s">
        <v>86</v>
      </c>
      <c r="E60" s="7" t="s">
        <v>87</v>
      </c>
      <c r="F60" s="7" t="s">
        <v>85</v>
      </c>
      <c r="G60" s="7" t="s">
        <v>86</v>
      </c>
      <c r="H60" s="7" t="s">
        <v>87</v>
      </c>
      <c r="I60" s="7" t="s">
        <v>85</v>
      </c>
      <c r="J60" s="7" t="s">
        <v>86</v>
      </c>
      <c r="K60" s="7" t="s">
        <v>87</v>
      </c>
    </row>
    <row r="61" spans="1:11" ht="15">
      <c r="A61" s="1"/>
      <c r="B61" s="1" t="s">
        <v>42</v>
      </c>
      <c r="C61" s="21">
        <v>50.277000000000001</v>
      </c>
      <c r="D61" s="21"/>
      <c r="E61" s="21">
        <f>C61+D61</f>
        <v>50.277000000000001</v>
      </c>
      <c r="F61" s="21">
        <v>50.003999999999998</v>
      </c>
      <c r="G61" s="21">
        <f>G16</f>
        <v>0</v>
      </c>
      <c r="H61" s="21">
        <f>F61+G61</f>
        <v>50.003999999999998</v>
      </c>
      <c r="I61" s="21">
        <f>F61/C61*100</f>
        <v>99.457008174712087</v>
      </c>
      <c r="J61" s="21"/>
      <c r="K61" s="21">
        <f>I61</f>
        <v>99.457008174712087</v>
      </c>
    </row>
    <row r="62" spans="1:11" ht="28.9" customHeight="1">
      <c r="A62" s="574" t="s">
        <v>197</v>
      </c>
      <c r="B62" s="574"/>
      <c r="C62" s="574"/>
      <c r="D62" s="574"/>
      <c r="E62" s="574"/>
      <c r="F62" s="574"/>
      <c r="G62" s="574"/>
      <c r="H62" s="574"/>
      <c r="I62" s="574"/>
      <c r="J62" s="574"/>
      <c r="K62" s="574"/>
    </row>
    <row r="63" spans="1:11" ht="30" customHeight="1">
      <c r="A63" s="578" t="s">
        <v>353</v>
      </c>
      <c r="B63" s="578"/>
      <c r="C63" s="578"/>
      <c r="D63" s="578"/>
      <c r="E63" s="578"/>
      <c r="F63" s="578"/>
      <c r="G63" s="578"/>
      <c r="H63" s="578"/>
      <c r="I63" s="578"/>
      <c r="J63" s="578"/>
      <c r="K63" s="578"/>
    </row>
    <row r="64" spans="1:11" ht="15">
      <c r="A64" s="1"/>
      <c r="B64" s="1" t="s">
        <v>13</v>
      </c>
      <c r="C64" s="1"/>
      <c r="D64" s="1"/>
      <c r="E64" s="1"/>
      <c r="F64" s="19"/>
      <c r="G64" s="19"/>
      <c r="H64" s="19"/>
      <c r="I64" s="19"/>
      <c r="J64" s="19"/>
      <c r="K64" s="19"/>
    </row>
    <row r="65" spans="1:11" ht="30">
      <c r="A65" s="1"/>
      <c r="B65" s="12" t="s">
        <v>192</v>
      </c>
      <c r="C65" s="21">
        <v>50.277000000000001</v>
      </c>
      <c r="D65" s="21"/>
      <c r="E65" s="21">
        <f>C65+D65</f>
        <v>50.277000000000001</v>
      </c>
      <c r="F65" s="21">
        <v>50.003999999999998</v>
      </c>
      <c r="G65" s="21"/>
      <c r="H65" s="21">
        <f>F65+G65</f>
        <v>50.003999999999998</v>
      </c>
      <c r="I65" s="21">
        <f>F65/C65*100</f>
        <v>99.457008174712087</v>
      </c>
      <c r="J65" s="21"/>
      <c r="K65" s="21">
        <f>I65</f>
        <v>99.457008174712087</v>
      </c>
    </row>
    <row r="66" spans="1:11" ht="46.5" customHeight="1">
      <c r="A66" s="573" t="s">
        <v>124</v>
      </c>
      <c r="B66" s="571"/>
      <c r="C66" s="571"/>
      <c r="D66" s="571"/>
      <c r="E66" s="571"/>
      <c r="F66" s="571"/>
      <c r="G66" s="571"/>
      <c r="H66" s="571"/>
      <c r="I66" s="571"/>
      <c r="J66" s="571"/>
      <c r="K66" s="571"/>
    </row>
    <row r="67" spans="1:11" ht="32.25" customHeight="1">
      <c r="A67" s="578" t="s">
        <v>353</v>
      </c>
      <c r="B67" s="578"/>
      <c r="C67" s="578"/>
      <c r="D67" s="578"/>
      <c r="E67" s="578"/>
      <c r="F67" s="578"/>
      <c r="G67" s="578"/>
      <c r="H67" s="578"/>
      <c r="I67" s="578"/>
      <c r="J67" s="578"/>
      <c r="K67" s="578"/>
    </row>
    <row r="68" spans="1:11" s="16" customFormat="1" ht="14.25">
      <c r="A68" s="15" t="s">
        <v>105</v>
      </c>
      <c r="B68" s="15" t="s">
        <v>106</v>
      </c>
      <c r="C68" s="11"/>
      <c r="D68" s="11"/>
      <c r="E68" s="11"/>
      <c r="F68" s="11"/>
      <c r="G68" s="11"/>
      <c r="H68" s="11"/>
      <c r="I68" s="18"/>
      <c r="J68" s="18"/>
      <c r="K68" s="18"/>
    </row>
    <row r="69" spans="1:11">
      <c r="A69" s="1"/>
      <c r="B69" s="31" t="s">
        <v>193</v>
      </c>
      <c r="C69" s="11">
        <v>50276.5</v>
      </c>
      <c r="D69" s="11"/>
      <c r="E69" s="11">
        <f>C69+D69</f>
        <v>50276.5</v>
      </c>
      <c r="F69" s="11">
        <v>50003.5</v>
      </c>
      <c r="G69" s="11"/>
      <c r="H69" s="11">
        <f>F69+G69</f>
        <v>50003.5</v>
      </c>
      <c r="I69" s="21">
        <f>F69/C69*100</f>
        <v>99.457002774656161</v>
      </c>
      <c r="J69" s="18"/>
      <c r="K69" s="21">
        <f>H69/E69*100</f>
        <v>99.457002774656161</v>
      </c>
    </row>
    <row r="70" spans="1:11">
      <c r="A70" s="1"/>
      <c r="B70" s="31" t="s">
        <v>278</v>
      </c>
      <c r="C70" s="11">
        <v>3</v>
      </c>
      <c r="D70" s="11"/>
      <c r="E70" s="11">
        <f>C70+D70</f>
        <v>3</v>
      </c>
      <c r="F70" s="11">
        <v>2</v>
      </c>
      <c r="G70" s="11"/>
      <c r="H70" s="11">
        <f>F70+G70</f>
        <v>2</v>
      </c>
      <c r="I70" s="21" t="s">
        <v>279</v>
      </c>
      <c r="J70" s="18"/>
      <c r="K70" s="21" t="s">
        <v>279</v>
      </c>
    </row>
    <row r="71" spans="1:11" s="16" customFormat="1" ht="14.25">
      <c r="A71" s="15" t="s">
        <v>107</v>
      </c>
      <c r="B71" s="15" t="s">
        <v>108</v>
      </c>
      <c r="C71" s="22"/>
      <c r="D71" s="22"/>
      <c r="E71" s="22"/>
      <c r="F71" s="22"/>
      <c r="G71" s="22"/>
      <c r="H71" s="22"/>
      <c r="I71" s="21"/>
      <c r="J71" s="18"/>
      <c r="K71" s="21"/>
    </row>
    <row r="72" spans="1:11" ht="24">
      <c r="A72" s="1"/>
      <c r="B72" s="31" t="s">
        <v>194</v>
      </c>
      <c r="C72" s="11">
        <v>2</v>
      </c>
      <c r="D72" s="11"/>
      <c r="E72" s="11">
        <f>C72+D72</f>
        <v>2</v>
      </c>
      <c r="F72" s="11">
        <v>2</v>
      </c>
      <c r="G72" s="11"/>
      <c r="H72" s="11">
        <f>F72+G72</f>
        <v>2</v>
      </c>
      <c r="I72" s="21">
        <f>F72/C72*100-100</f>
        <v>0</v>
      </c>
      <c r="J72" s="18"/>
      <c r="K72" s="21">
        <f>H72/E72*100-100</f>
        <v>0</v>
      </c>
    </row>
    <row r="73" spans="1:11" s="16" customFormat="1" ht="14.25">
      <c r="A73" s="15" t="s">
        <v>109</v>
      </c>
      <c r="B73" s="15" t="s">
        <v>110</v>
      </c>
      <c r="C73" s="22"/>
      <c r="D73" s="22"/>
      <c r="E73" s="22"/>
      <c r="F73" s="22"/>
      <c r="G73" s="22"/>
      <c r="H73" s="22"/>
      <c r="I73" s="21"/>
      <c r="J73" s="18"/>
      <c r="K73" s="21"/>
    </row>
    <row r="74" spans="1:11" ht="24">
      <c r="A74" s="1"/>
      <c r="B74" s="31" t="s">
        <v>195</v>
      </c>
      <c r="C74" s="11">
        <v>25138.25</v>
      </c>
      <c r="D74" s="11"/>
      <c r="E74" s="11">
        <f>C74+D74</f>
        <v>25138.25</v>
      </c>
      <c r="F74" s="11">
        <v>25001.75</v>
      </c>
      <c r="G74" s="11"/>
      <c r="H74" s="11">
        <f>F74+G74</f>
        <v>25001.75</v>
      </c>
      <c r="I74" s="21">
        <f>F74/C74*100</f>
        <v>99.457002774656161</v>
      </c>
      <c r="J74" s="18"/>
      <c r="K74" s="21">
        <f>H74/E74*100</f>
        <v>99.457002774656161</v>
      </c>
    </row>
    <row r="75" spans="1:11" s="16" customFormat="1" ht="14.25">
      <c r="A75" s="15">
        <v>4</v>
      </c>
      <c r="B75" s="17" t="s">
        <v>166</v>
      </c>
      <c r="C75" s="22"/>
      <c r="D75" s="22"/>
      <c r="E75" s="22"/>
      <c r="F75" s="22"/>
      <c r="G75" s="22"/>
      <c r="H75" s="22"/>
      <c r="I75" s="21"/>
      <c r="J75" s="18"/>
      <c r="K75" s="21"/>
    </row>
    <row r="76" spans="1:11">
      <c r="A76" s="1"/>
      <c r="B76" s="31" t="s">
        <v>351</v>
      </c>
      <c r="C76" s="11">
        <v>66.7</v>
      </c>
      <c r="D76" s="11"/>
      <c r="E76" s="11">
        <f>C76+D76</f>
        <v>66.7</v>
      </c>
      <c r="F76" s="11">
        <v>100</v>
      </c>
      <c r="G76" s="11"/>
      <c r="H76" s="11">
        <f>F76+G76</f>
        <v>100</v>
      </c>
      <c r="I76" s="21">
        <f>F76/C76*100</f>
        <v>149.92503748125935</v>
      </c>
      <c r="J76" s="18"/>
      <c r="K76" s="21">
        <f>H76/E76*100</f>
        <v>149.92503748125935</v>
      </c>
    </row>
    <row r="77" spans="1:11" ht="17.45" customHeight="1">
      <c r="A77" s="573" t="s">
        <v>123</v>
      </c>
      <c r="B77" s="573"/>
      <c r="C77" s="573"/>
      <c r="D77" s="573"/>
      <c r="E77" s="573"/>
      <c r="F77" s="573"/>
      <c r="G77" s="573"/>
      <c r="H77" s="573"/>
      <c r="I77" s="573"/>
      <c r="J77" s="573"/>
      <c r="K77" s="573"/>
    </row>
    <row r="78" spans="1:11" ht="47.25" customHeight="1">
      <c r="A78" s="575" t="s">
        <v>354</v>
      </c>
      <c r="B78" s="575"/>
      <c r="C78" s="575"/>
      <c r="D78" s="575"/>
      <c r="E78" s="575"/>
      <c r="F78" s="575"/>
      <c r="G78" s="575"/>
      <c r="H78" s="575"/>
      <c r="I78" s="575"/>
      <c r="J78" s="575"/>
      <c r="K78" s="575"/>
    </row>
    <row r="79" spans="1:11" ht="18" customHeight="1">
      <c r="A79" s="577" t="s">
        <v>125</v>
      </c>
      <c r="B79" s="577"/>
      <c r="C79" s="577"/>
      <c r="D79" s="577"/>
      <c r="E79" s="577"/>
      <c r="F79" s="577"/>
      <c r="G79" s="577"/>
      <c r="H79" s="577"/>
      <c r="I79" s="577"/>
      <c r="J79" s="577"/>
      <c r="K79" s="577"/>
    </row>
    <row r="80" spans="1:11" ht="18" customHeight="1">
      <c r="A80" s="578" t="s">
        <v>120</v>
      </c>
      <c r="B80" s="578"/>
      <c r="C80" s="578"/>
      <c r="D80" s="578"/>
      <c r="E80" s="578"/>
      <c r="F80" s="578"/>
      <c r="G80" s="578"/>
      <c r="H80" s="578"/>
      <c r="I80" s="578"/>
      <c r="J80" s="578"/>
      <c r="K80" s="578"/>
    </row>
    <row r="81" spans="1:11" ht="15" customHeight="1">
      <c r="A81" s="583" t="s">
        <v>143</v>
      </c>
      <c r="B81" s="570"/>
      <c r="C81" s="570"/>
      <c r="D81" s="570"/>
      <c r="E81" s="570"/>
      <c r="F81" s="570"/>
      <c r="G81" s="570"/>
      <c r="H81" s="570"/>
      <c r="I81" s="570"/>
      <c r="J81" s="570"/>
      <c r="K81" s="570"/>
    </row>
    <row r="82" spans="1:11" ht="72">
      <c r="A82" s="1" t="s">
        <v>44</v>
      </c>
      <c r="B82" s="1" t="s">
        <v>9</v>
      </c>
      <c r="C82" s="14" t="s">
        <v>127</v>
      </c>
      <c r="D82" s="14" t="s">
        <v>128</v>
      </c>
      <c r="E82" s="14" t="s">
        <v>129</v>
      </c>
      <c r="F82" s="14" t="s">
        <v>102</v>
      </c>
      <c r="G82" s="14" t="s">
        <v>130</v>
      </c>
      <c r="H82" s="14" t="s">
        <v>131</v>
      </c>
    </row>
    <row r="83" spans="1:11" ht="15">
      <c r="A83" s="1" t="s">
        <v>6</v>
      </c>
      <c r="B83" s="1" t="s">
        <v>19</v>
      </c>
      <c r="C83" s="1" t="s">
        <v>29</v>
      </c>
      <c r="D83" s="1" t="s">
        <v>38</v>
      </c>
      <c r="E83" s="1" t="s">
        <v>37</v>
      </c>
      <c r="F83" s="1" t="s">
        <v>45</v>
      </c>
      <c r="G83" s="1" t="s">
        <v>36</v>
      </c>
      <c r="H83" s="1" t="s">
        <v>46</v>
      </c>
    </row>
    <row r="84" spans="1:11" ht="15">
      <c r="A84" s="1" t="s">
        <v>47</v>
      </c>
      <c r="B84" s="1" t="s">
        <v>48</v>
      </c>
      <c r="C84" s="1" t="s">
        <v>12</v>
      </c>
      <c r="D84" s="13"/>
      <c r="E84" s="13"/>
      <c r="F84" s="13">
        <f>E84-D84</f>
        <v>0</v>
      </c>
      <c r="G84" s="1" t="s">
        <v>12</v>
      </c>
      <c r="H84" s="1" t="s">
        <v>12</v>
      </c>
    </row>
    <row r="85" spans="1:11" ht="15">
      <c r="A85" s="1"/>
      <c r="B85" s="1" t="s">
        <v>49</v>
      </c>
      <c r="C85" s="1" t="s">
        <v>12</v>
      </c>
      <c r="D85" s="13"/>
      <c r="E85" s="13"/>
      <c r="F85" s="13">
        <f>E85-D85</f>
        <v>0</v>
      </c>
      <c r="G85" s="1" t="s">
        <v>12</v>
      </c>
      <c r="H85" s="1" t="s">
        <v>12</v>
      </c>
    </row>
    <row r="86" spans="1:11" ht="30">
      <c r="A86" s="1"/>
      <c r="B86" s="1" t="s">
        <v>50</v>
      </c>
      <c r="C86" s="1" t="s">
        <v>12</v>
      </c>
      <c r="D86" s="13"/>
      <c r="E86" s="13"/>
      <c r="F86" s="13">
        <f>E86-D86</f>
        <v>0</v>
      </c>
      <c r="G86" s="1" t="s">
        <v>12</v>
      </c>
      <c r="H86" s="1" t="s">
        <v>12</v>
      </c>
    </row>
    <row r="87" spans="1:11" ht="15">
      <c r="A87" s="1"/>
      <c r="B87" s="1" t="s">
        <v>51</v>
      </c>
      <c r="C87" s="1" t="s">
        <v>12</v>
      </c>
      <c r="D87" s="13"/>
      <c r="E87" s="13"/>
      <c r="F87" s="13"/>
      <c r="G87" s="1" t="s">
        <v>12</v>
      </c>
      <c r="H87" s="1" t="s">
        <v>12</v>
      </c>
    </row>
    <row r="88" spans="1:11" ht="15">
      <c r="A88" s="1"/>
      <c r="B88" s="1" t="s">
        <v>52</v>
      </c>
      <c r="C88" s="1" t="s">
        <v>12</v>
      </c>
      <c r="D88" s="1"/>
      <c r="E88" s="1"/>
      <c r="F88" s="1"/>
      <c r="G88" s="1" t="s">
        <v>12</v>
      </c>
      <c r="H88" s="1" t="s">
        <v>12</v>
      </c>
    </row>
    <row r="89" spans="1:11">
      <c r="A89" s="579" t="s">
        <v>155</v>
      </c>
      <c r="B89" s="551"/>
      <c r="C89" s="551"/>
      <c r="D89" s="551"/>
      <c r="E89" s="551"/>
      <c r="F89" s="551"/>
      <c r="G89" s="551"/>
      <c r="H89" s="551"/>
    </row>
    <row r="90" spans="1:11" ht="15">
      <c r="A90" s="1" t="s">
        <v>19</v>
      </c>
      <c r="B90" s="1" t="s">
        <v>54</v>
      </c>
      <c r="C90" s="1" t="s">
        <v>12</v>
      </c>
      <c r="D90" s="13"/>
      <c r="E90" s="13"/>
      <c r="F90" s="13">
        <f>E90-D90</f>
        <v>0</v>
      </c>
      <c r="G90" s="1" t="s">
        <v>12</v>
      </c>
      <c r="H90" s="1" t="s">
        <v>12</v>
      </c>
    </row>
    <row r="91" spans="1:11">
      <c r="A91" s="579" t="s">
        <v>156</v>
      </c>
      <c r="B91" s="551"/>
      <c r="C91" s="551"/>
      <c r="D91" s="551"/>
      <c r="E91" s="551"/>
      <c r="F91" s="551"/>
      <c r="G91" s="551"/>
      <c r="H91" s="551"/>
    </row>
    <row r="92" spans="1:11">
      <c r="A92" s="551" t="s">
        <v>56</v>
      </c>
      <c r="B92" s="551"/>
      <c r="C92" s="551"/>
      <c r="D92" s="551"/>
      <c r="E92" s="551"/>
      <c r="F92" s="551"/>
      <c r="G92" s="551"/>
      <c r="H92" s="551"/>
    </row>
    <row r="93" spans="1:11" ht="15">
      <c r="A93" s="1" t="s">
        <v>21</v>
      </c>
      <c r="B93" s="1" t="s">
        <v>57</v>
      </c>
      <c r="C93" s="1"/>
      <c r="D93" s="1"/>
      <c r="E93" s="1"/>
      <c r="F93" s="1"/>
      <c r="G93" s="1"/>
      <c r="H93" s="1"/>
    </row>
    <row r="94" spans="1:11" ht="15">
      <c r="A94" s="1"/>
      <c r="B94" s="1" t="s">
        <v>58</v>
      </c>
      <c r="C94" s="1"/>
      <c r="D94" s="13"/>
      <c r="E94" s="13"/>
      <c r="F94" s="13">
        <f>E94-D94</f>
        <v>0</v>
      </c>
      <c r="G94" s="13"/>
      <c r="H94" s="1"/>
    </row>
    <row r="95" spans="1:11" ht="13.5" thickBot="1">
      <c r="A95" s="556" t="s">
        <v>59</v>
      </c>
      <c r="B95" s="557"/>
      <c r="C95" s="557"/>
      <c r="D95" s="557"/>
      <c r="E95" s="557"/>
      <c r="F95" s="557"/>
      <c r="G95" s="557"/>
      <c r="H95" s="558"/>
    </row>
    <row r="96" spans="1:11" ht="30">
      <c r="A96" s="1"/>
      <c r="B96" s="12" t="s">
        <v>157</v>
      </c>
      <c r="C96" s="1"/>
      <c r="D96" s="13"/>
      <c r="E96" s="13"/>
      <c r="F96" s="13">
        <f>E96-D96</f>
        <v>0</v>
      </c>
      <c r="G96" s="13"/>
      <c r="H96" s="1"/>
    </row>
    <row r="97" spans="1:11" ht="30">
      <c r="A97" s="1"/>
      <c r="B97" s="1" t="s">
        <v>61</v>
      </c>
      <c r="C97" s="1"/>
      <c r="D97" s="1"/>
      <c r="E97" s="1"/>
      <c r="F97" s="1"/>
      <c r="G97" s="1"/>
      <c r="H97" s="1"/>
    </row>
    <row r="98" spans="1:11" ht="30">
      <c r="A98" s="1" t="s">
        <v>22</v>
      </c>
      <c r="B98" s="1" t="s">
        <v>62</v>
      </c>
      <c r="C98" s="1" t="s">
        <v>12</v>
      </c>
      <c r="D98" s="1"/>
      <c r="E98" s="1"/>
      <c r="F98" s="1"/>
      <c r="G98" s="1" t="s">
        <v>12</v>
      </c>
      <c r="H98" s="1" t="s">
        <v>12</v>
      </c>
    </row>
    <row r="99" spans="1:11" ht="22.9" customHeight="1">
      <c r="A99" s="554" t="s">
        <v>132</v>
      </c>
      <c r="B99" s="554"/>
      <c r="C99" s="554"/>
      <c r="D99" s="554"/>
      <c r="E99" s="554"/>
      <c r="F99" s="554"/>
      <c r="G99" s="554"/>
      <c r="H99" s="554"/>
      <c r="I99" s="554"/>
      <c r="J99" s="554"/>
      <c r="K99" s="554"/>
    </row>
    <row r="100" spans="1:11" ht="16.899999999999999" customHeight="1">
      <c r="A100" s="555" t="s">
        <v>348</v>
      </c>
      <c r="B100" s="555"/>
      <c r="C100" s="555"/>
      <c r="D100" s="555"/>
      <c r="E100" s="555"/>
      <c r="F100" s="555"/>
      <c r="G100" s="555"/>
      <c r="H100" s="555"/>
      <c r="I100" s="555"/>
      <c r="J100" s="555"/>
      <c r="K100" s="555"/>
    </row>
    <row r="101" spans="1:11" ht="18" customHeight="1">
      <c r="A101" s="555" t="s">
        <v>133</v>
      </c>
      <c r="B101" s="559"/>
      <c r="C101" s="559"/>
      <c r="D101" s="559"/>
      <c r="E101" s="559"/>
      <c r="F101" s="559"/>
      <c r="G101" s="559"/>
      <c r="H101" s="559"/>
      <c r="I101" s="559"/>
      <c r="J101" s="559"/>
      <c r="K101" s="559"/>
    </row>
    <row r="102" spans="1:11" ht="17.45" customHeight="1">
      <c r="A102" s="560" t="s">
        <v>199</v>
      </c>
      <c r="B102" s="561"/>
      <c r="C102" s="561"/>
      <c r="D102" s="561"/>
      <c r="E102" s="561"/>
      <c r="F102" s="561"/>
      <c r="G102" s="561"/>
      <c r="H102" s="561"/>
      <c r="I102" s="561"/>
      <c r="J102" s="561"/>
      <c r="K102" s="561"/>
    </row>
    <row r="103" spans="1:11" ht="34.15" customHeight="1">
      <c r="A103" s="555" t="s">
        <v>202</v>
      </c>
      <c r="B103" s="555"/>
      <c r="C103" s="555"/>
      <c r="D103" s="555"/>
      <c r="E103" s="555"/>
      <c r="F103" s="555"/>
      <c r="G103" s="555"/>
      <c r="H103" s="555"/>
      <c r="I103" s="555"/>
      <c r="J103" s="555"/>
      <c r="K103" s="555"/>
    </row>
    <row r="104" spans="1:11" ht="39" customHeight="1">
      <c r="A104" s="555" t="s">
        <v>200</v>
      </c>
      <c r="B104" s="555"/>
      <c r="C104" s="555"/>
      <c r="D104" s="555"/>
      <c r="E104" s="555"/>
      <c r="F104" s="555"/>
      <c r="G104" s="555"/>
      <c r="H104" s="555"/>
      <c r="I104" s="555"/>
      <c r="J104" s="555"/>
      <c r="K104" s="555"/>
    </row>
    <row r="105" spans="1:11" ht="15" customHeight="1">
      <c r="A105" s="555" t="s">
        <v>201</v>
      </c>
      <c r="B105" s="555"/>
      <c r="C105" s="555"/>
      <c r="D105" s="555"/>
      <c r="E105" s="555"/>
      <c r="F105" s="555"/>
      <c r="G105" s="555"/>
      <c r="H105" s="555"/>
      <c r="I105" s="555"/>
      <c r="J105" s="555"/>
      <c r="K105" s="555"/>
    </row>
    <row r="106" spans="1:11" ht="59.85" customHeight="1">
      <c r="B106" s="24" t="s">
        <v>495</v>
      </c>
      <c r="C106" s="24"/>
      <c r="D106" s="24"/>
      <c r="E106" s="552" t="s">
        <v>496</v>
      </c>
      <c r="F106" s="552"/>
      <c r="G106" s="552"/>
    </row>
  </sheetData>
  <mergeCells count="71">
    <mergeCell ref="A104:K104"/>
    <mergeCell ref="A105:K105"/>
    <mergeCell ref="E106:G106"/>
    <mergeCell ref="C52:E52"/>
    <mergeCell ref="F52:H52"/>
    <mergeCell ref="I52:K52"/>
    <mergeCell ref="A95:H95"/>
    <mergeCell ref="A99:K99"/>
    <mergeCell ref="A100:K100"/>
    <mergeCell ref="A101:K101"/>
    <mergeCell ref="A102:K102"/>
    <mergeCell ref="A103:K103"/>
    <mergeCell ref="A79:K79"/>
    <mergeCell ref="A80:K80"/>
    <mergeCell ref="A81:K81"/>
    <mergeCell ref="A89:H89"/>
    <mergeCell ref="A91:H91"/>
    <mergeCell ref="A92:H92"/>
    <mergeCell ref="A62:K62"/>
    <mergeCell ref="A63:K63"/>
    <mergeCell ref="A66:K66"/>
    <mergeCell ref="A67:K67"/>
    <mergeCell ref="A77:K77"/>
    <mergeCell ref="A78:K78"/>
    <mergeCell ref="A55:K55"/>
    <mergeCell ref="A56:K56"/>
    <mergeCell ref="A57:K57"/>
    <mergeCell ref="A58:K58"/>
    <mergeCell ref="A59:A60"/>
    <mergeCell ref="B59:B60"/>
    <mergeCell ref="C59:E59"/>
    <mergeCell ref="F59:H59"/>
    <mergeCell ref="I59:K59"/>
    <mergeCell ref="A54:K54"/>
    <mergeCell ref="C43:E43"/>
    <mergeCell ref="F43:H43"/>
    <mergeCell ref="I43:K43"/>
    <mergeCell ref="C47:E47"/>
    <mergeCell ref="F47:H47"/>
    <mergeCell ref="I47:K47"/>
    <mergeCell ref="C49:E49"/>
    <mergeCell ref="F49:H49"/>
    <mergeCell ref="I49:K49"/>
    <mergeCell ref="A51:K51"/>
    <mergeCell ref="A46:K46"/>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87" fitToHeight="4" orientation="landscape" r:id="rId1"/>
  <rowBreaks count="3" manualBreakCount="3">
    <brk id="24" max="10" man="1"/>
    <brk id="57" max="16383" man="1"/>
    <brk id="85" max="10" man="1"/>
  </rowBreaks>
</worksheet>
</file>

<file path=xl/worksheets/sheet26.xml><?xml version="1.0" encoding="utf-8"?>
<worksheet xmlns="http://schemas.openxmlformats.org/spreadsheetml/2006/main" xmlns:r="http://schemas.openxmlformats.org/officeDocument/2006/relationships">
  <sheetPr>
    <pageSetUpPr fitToPage="1"/>
  </sheetPr>
  <dimension ref="A1:K110"/>
  <sheetViews>
    <sheetView view="pageBreakPreview" zoomScale="85" zoomScaleNormal="85" zoomScaleSheetLayoutView="85" workbookViewId="0">
      <selection activeCell="A17" sqref="A17:K17"/>
    </sheetView>
  </sheetViews>
  <sheetFormatPr defaultColWidth="34" defaultRowHeight="12.75"/>
  <cols>
    <col min="1" max="1" width="5.42578125" style="151" customWidth="1"/>
    <col min="2" max="2" width="34" style="151"/>
    <col min="3" max="3" width="10.5703125" style="151" customWidth="1"/>
    <col min="4" max="6" width="9.42578125" style="151" customWidth="1"/>
    <col min="7" max="7" width="9.28515625" style="151" customWidth="1"/>
    <col min="8" max="8" width="9.42578125" style="151" customWidth="1"/>
    <col min="9" max="9" width="10.85546875" style="151" customWidth="1"/>
    <col min="10" max="10" width="9.42578125" style="151" customWidth="1"/>
    <col min="11" max="11" width="13.140625" style="151" customWidth="1"/>
    <col min="12" max="16384" width="34" style="151"/>
  </cols>
  <sheetData>
    <row r="1" spans="1:11">
      <c r="H1" s="1057" t="s">
        <v>63</v>
      </c>
      <c r="I1" s="1057"/>
      <c r="J1" s="1057"/>
      <c r="K1" s="1057"/>
    </row>
    <row r="2" spans="1:11" ht="29.45" customHeight="1">
      <c r="H2" s="1057" t="s">
        <v>64</v>
      </c>
      <c r="I2" s="1057"/>
      <c r="J2" s="1057"/>
      <c r="K2" s="1057"/>
    </row>
    <row r="3" spans="1:11" ht="18.75" customHeight="1">
      <c r="A3" s="1058" t="s">
        <v>282</v>
      </c>
      <c r="B3" s="1058"/>
      <c r="C3" s="1058"/>
      <c r="D3" s="1058"/>
      <c r="E3" s="1058"/>
      <c r="F3" s="1058"/>
      <c r="G3" s="1058"/>
      <c r="H3" s="1058"/>
      <c r="I3" s="1058"/>
      <c r="J3" s="1058"/>
      <c r="K3" s="1058"/>
    </row>
    <row r="4" spans="1:11" ht="17.45" customHeight="1">
      <c r="A4" s="152" t="s">
        <v>65</v>
      </c>
      <c r="B4" s="152" t="s">
        <v>66</v>
      </c>
      <c r="C4" s="152"/>
      <c r="D4" s="1056" t="s">
        <v>67</v>
      </c>
      <c r="E4" s="1056"/>
      <c r="F4" s="1056"/>
      <c r="G4" s="1056"/>
      <c r="H4" s="1056"/>
      <c r="I4" s="1056"/>
      <c r="J4" s="1056"/>
      <c r="K4" s="1056"/>
    </row>
    <row r="5" spans="1:11" ht="18" customHeight="1">
      <c r="A5" s="153"/>
      <c r="B5" s="153" t="s">
        <v>68</v>
      </c>
      <c r="C5" s="153"/>
      <c r="D5" s="1059" t="s">
        <v>69</v>
      </c>
      <c r="E5" s="1059"/>
      <c r="F5" s="1059"/>
      <c r="G5" s="1059"/>
      <c r="H5" s="1059"/>
      <c r="I5" s="1059"/>
      <c r="J5" s="1059"/>
      <c r="K5" s="1059"/>
    </row>
    <row r="6" spans="1:11" ht="17.45" customHeight="1">
      <c r="A6" s="152" t="s">
        <v>70</v>
      </c>
      <c r="B6" s="152" t="s">
        <v>71</v>
      </c>
      <c r="C6" s="152"/>
      <c r="D6" s="1056" t="s">
        <v>67</v>
      </c>
      <c r="E6" s="1056"/>
      <c r="F6" s="1056"/>
      <c r="G6" s="1056"/>
      <c r="H6" s="1056"/>
      <c r="I6" s="1056"/>
      <c r="J6" s="1056"/>
      <c r="K6" s="1056"/>
    </row>
    <row r="7" spans="1:11" ht="18" customHeight="1">
      <c r="B7" s="153" t="s">
        <v>68</v>
      </c>
      <c r="D7" s="1059" t="s">
        <v>72</v>
      </c>
      <c r="E7" s="1059"/>
      <c r="F7" s="1059"/>
      <c r="G7" s="1059"/>
      <c r="H7" s="1059"/>
      <c r="I7" s="1059"/>
      <c r="J7" s="1059"/>
      <c r="K7" s="1059"/>
    </row>
    <row r="8" spans="1:11" s="152" customFormat="1" ht="37.15" customHeight="1">
      <c r="A8" s="152" t="s">
        <v>73</v>
      </c>
      <c r="B8" s="152" t="s">
        <v>565</v>
      </c>
      <c r="C8" s="548" t="s">
        <v>1187</v>
      </c>
      <c r="D8" s="1062" t="s">
        <v>566</v>
      </c>
      <c r="E8" s="1062"/>
      <c r="F8" s="1062"/>
      <c r="G8" s="1062"/>
      <c r="H8" s="1062"/>
      <c r="I8" s="1062"/>
      <c r="J8" s="1062"/>
      <c r="K8" s="1062"/>
    </row>
    <row r="9" spans="1:11" s="153" customFormat="1" ht="18.75">
      <c r="A9" s="152"/>
      <c r="B9" s="153" t="s">
        <v>68</v>
      </c>
      <c r="C9" s="154" t="s">
        <v>77</v>
      </c>
    </row>
    <row r="10" spans="1:11" s="153" customFormat="1" ht="63.2" customHeight="1">
      <c r="A10" s="152" t="s">
        <v>78</v>
      </c>
      <c r="B10" s="152" t="s">
        <v>79</v>
      </c>
      <c r="C10" s="1063" t="s">
        <v>567</v>
      </c>
      <c r="D10" s="1063"/>
      <c r="E10" s="1063"/>
      <c r="F10" s="1063"/>
      <c r="G10" s="1063"/>
      <c r="H10" s="1063"/>
      <c r="I10" s="1063"/>
      <c r="J10" s="1063"/>
      <c r="K10" s="1063"/>
    </row>
    <row r="11" spans="1:11" s="153" customFormat="1" ht="16.899999999999999" customHeight="1">
      <c r="A11" s="152" t="s">
        <v>80</v>
      </c>
      <c r="B11" s="1064" t="s">
        <v>81</v>
      </c>
      <c r="C11" s="1064"/>
      <c r="D11" s="1064"/>
      <c r="E11" s="1064"/>
      <c r="F11" s="1064"/>
      <c r="G11" s="1064"/>
      <c r="H11" s="1064"/>
      <c r="I11" s="1064"/>
      <c r="J11" s="1064"/>
      <c r="K11" s="1064"/>
    </row>
    <row r="12" spans="1:11" ht="18" customHeight="1">
      <c r="A12" s="1065" t="s">
        <v>82</v>
      </c>
      <c r="B12" s="1066"/>
      <c r="C12" s="1066"/>
      <c r="D12" s="1066"/>
      <c r="E12" s="1066"/>
      <c r="F12" s="1066"/>
      <c r="G12" s="1066"/>
      <c r="H12" s="1066"/>
      <c r="I12" s="1066"/>
      <c r="J12" s="1066"/>
      <c r="K12" s="1066"/>
    </row>
    <row r="13" spans="1:11" ht="16.899999999999999" customHeight="1">
      <c r="A13" s="1060" t="s">
        <v>0</v>
      </c>
      <c r="B13" s="1060" t="s">
        <v>1</v>
      </c>
      <c r="C13" s="1061" t="s">
        <v>2</v>
      </c>
      <c r="D13" s="1061"/>
      <c r="E13" s="1061"/>
      <c r="F13" s="1061" t="s">
        <v>3</v>
      </c>
      <c r="G13" s="1061"/>
      <c r="H13" s="1061"/>
      <c r="I13" s="1061" t="s">
        <v>4</v>
      </c>
      <c r="J13" s="1061"/>
      <c r="K13" s="1061"/>
    </row>
    <row r="14" spans="1:11" ht="22.5">
      <c r="A14" s="1060"/>
      <c r="B14" s="1060"/>
      <c r="C14" s="155" t="s">
        <v>85</v>
      </c>
      <c r="D14" s="155" t="s">
        <v>86</v>
      </c>
      <c r="E14" s="155" t="s">
        <v>87</v>
      </c>
      <c r="F14" s="155" t="s">
        <v>85</v>
      </c>
      <c r="G14" s="155" t="s">
        <v>88</v>
      </c>
      <c r="H14" s="155" t="s">
        <v>87</v>
      </c>
      <c r="I14" s="155" t="s">
        <v>89</v>
      </c>
      <c r="J14" s="155" t="s">
        <v>90</v>
      </c>
      <c r="K14" s="155" t="s">
        <v>87</v>
      </c>
    </row>
    <row r="15" spans="1:11" s="156" customFormat="1" ht="11.25">
      <c r="A15" s="155"/>
      <c r="B15" s="155"/>
      <c r="C15" s="155" t="s">
        <v>91</v>
      </c>
      <c r="D15" s="155" t="s">
        <v>92</v>
      </c>
      <c r="E15" s="155" t="s">
        <v>93</v>
      </c>
      <c r="F15" s="155" t="s">
        <v>94</v>
      </c>
      <c r="G15" s="155" t="s">
        <v>95</v>
      </c>
      <c r="H15" s="155" t="s">
        <v>96</v>
      </c>
      <c r="I15" s="155" t="s">
        <v>97</v>
      </c>
      <c r="J15" s="155" t="s">
        <v>98</v>
      </c>
      <c r="K15" s="155" t="s">
        <v>99</v>
      </c>
    </row>
    <row r="16" spans="1:11" s="154" customFormat="1" ht="15">
      <c r="A16" s="157" t="s">
        <v>6</v>
      </c>
      <c r="B16" s="158" t="s">
        <v>142</v>
      </c>
      <c r="C16" s="159">
        <v>435.69</v>
      </c>
      <c r="D16" s="159">
        <v>109.595</v>
      </c>
      <c r="E16" s="159">
        <f>C16+D16</f>
        <v>545.28499999999997</v>
      </c>
      <c r="F16" s="159">
        <v>433.87700000000001</v>
      </c>
      <c r="G16" s="159">
        <v>109.595</v>
      </c>
      <c r="H16" s="159">
        <f>F16+G16</f>
        <v>543.47199999999998</v>
      </c>
      <c r="I16" s="159">
        <f>C16-F16</f>
        <v>1.8129999999999882</v>
      </c>
      <c r="J16" s="159">
        <f>D16-G16</f>
        <v>0</v>
      </c>
      <c r="K16" s="159">
        <f>I16+J16</f>
        <v>1.8129999999999882</v>
      </c>
    </row>
    <row r="17" spans="1:11" ht="37.5" customHeight="1">
      <c r="A17" s="1065" t="s">
        <v>568</v>
      </c>
      <c r="B17" s="1066"/>
      <c r="C17" s="1066"/>
      <c r="D17" s="1066"/>
      <c r="E17" s="1066"/>
      <c r="F17" s="1066"/>
      <c r="G17" s="1066"/>
      <c r="H17" s="1066"/>
      <c r="I17" s="1066"/>
      <c r="J17" s="1066"/>
      <c r="K17" s="1066"/>
    </row>
    <row r="18" spans="1:11" ht="42.6" customHeight="1">
      <c r="A18" s="1065" t="s">
        <v>569</v>
      </c>
      <c r="B18" s="1066"/>
      <c r="C18" s="1066"/>
      <c r="D18" s="1066"/>
      <c r="E18" s="1066"/>
      <c r="F18" s="1066"/>
      <c r="G18" s="1066"/>
      <c r="H18" s="1066"/>
      <c r="I18" s="1066"/>
      <c r="J18" s="1066"/>
      <c r="K18" s="1066"/>
    </row>
    <row r="19" spans="1:11" ht="15.75">
      <c r="A19" s="160"/>
      <c r="B19" s="160" t="s">
        <v>7</v>
      </c>
      <c r="C19" s="160"/>
      <c r="D19" s="160"/>
      <c r="E19" s="160"/>
      <c r="F19" s="160"/>
      <c r="G19" s="160"/>
      <c r="H19" s="160"/>
      <c r="I19" s="160"/>
      <c r="J19" s="160"/>
      <c r="K19" s="160"/>
    </row>
    <row r="20" spans="1:11" ht="50.25" customHeight="1">
      <c r="A20" s="157">
        <v>1</v>
      </c>
      <c r="B20" s="161" t="s">
        <v>570</v>
      </c>
      <c r="C20" s="162">
        <v>435.69</v>
      </c>
      <c r="D20" s="162">
        <v>109.595</v>
      </c>
      <c r="E20" s="162">
        <f>C20+D20</f>
        <v>545.28499999999997</v>
      </c>
      <c r="F20" s="162">
        <v>433.87700000000001</v>
      </c>
      <c r="G20" s="159">
        <v>109.595</v>
      </c>
      <c r="H20" s="162">
        <f>F20+G20</f>
        <v>543.47199999999998</v>
      </c>
      <c r="I20" s="88">
        <f t="shared" ref="I20:J20" si="0">C20-F20</f>
        <v>1.8129999999999882</v>
      </c>
      <c r="J20" s="88">
        <f t="shared" si="0"/>
        <v>0</v>
      </c>
      <c r="K20" s="88">
        <f t="shared" ref="K20" si="1">I20+J20</f>
        <v>1.8129999999999882</v>
      </c>
    </row>
    <row r="21" spans="1:11" ht="21.6" customHeight="1">
      <c r="A21" s="1065" t="s">
        <v>103</v>
      </c>
      <c r="B21" s="1066"/>
      <c r="C21" s="1066"/>
      <c r="D21" s="1066"/>
      <c r="E21" s="1066"/>
      <c r="F21" s="1066"/>
      <c r="G21" s="1066"/>
      <c r="H21" s="1066"/>
      <c r="I21" s="1066"/>
      <c r="J21" s="1066"/>
      <c r="K21" s="1066"/>
    </row>
    <row r="22" spans="1:11" ht="36">
      <c r="A22" s="160" t="s">
        <v>8</v>
      </c>
      <c r="B22" s="160" t="s">
        <v>9</v>
      </c>
      <c r="C22" s="163" t="s">
        <v>100</v>
      </c>
      <c r="D22" s="163" t="s">
        <v>101</v>
      </c>
      <c r="E22" s="163" t="s">
        <v>102</v>
      </c>
    </row>
    <row r="23" spans="1:11" ht="15">
      <c r="A23" s="160" t="s">
        <v>6</v>
      </c>
      <c r="B23" s="160" t="s">
        <v>11</v>
      </c>
      <c r="C23" s="160" t="s">
        <v>12</v>
      </c>
      <c r="D23" s="160"/>
      <c r="E23" s="160" t="s">
        <v>12</v>
      </c>
    </row>
    <row r="24" spans="1:11" ht="15">
      <c r="A24" s="160"/>
      <c r="B24" s="160" t="s">
        <v>13</v>
      </c>
      <c r="C24" s="160"/>
      <c r="D24" s="160"/>
      <c r="E24" s="160"/>
    </row>
    <row r="25" spans="1:11" ht="15">
      <c r="A25" s="160" t="s">
        <v>14</v>
      </c>
      <c r="B25" s="160" t="s">
        <v>15</v>
      </c>
      <c r="C25" s="160" t="s">
        <v>12</v>
      </c>
      <c r="D25" s="160"/>
      <c r="E25" s="160" t="s">
        <v>12</v>
      </c>
    </row>
    <row r="26" spans="1:11" ht="15">
      <c r="A26" s="160" t="s">
        <v>16</v>
      </c>
      <c r="B26" s="160" t="s">
        <v>17</v>
      </c>
      <c r="C26" s="160" t="s">
        <v>12</v>
      </c>
      <c r="D26" s="160"/>
      <c r="E26" s="160" t="s">
        <v>12</v>
      </c>
    </row>
    <row r="27" spans="1:11">
      <c r="A27" s="1060" t="s">
        <v>18</v>
      </c>
      <c r="B27" s="1060"/>
      <c r="C27" s="1060"/>
      <c r="D27" s="1060"/>
      <c r="E27" s="1060"/>
    </row>
    <row r="28" spans="1:11" ht="15">
      <c r="A28" s="160" t="s">
        <v>19</v>
      </c>
      <c r="B28" s="160" t="s">
        <v>20</v>
      </c>
      <c r="C28" s="157">
        <v>109.595</v>
      </c>
      <c r="D28" s="157">
        <v>109.595</v>
      </c>
      <c r="E28" s="157">
        <f t="shared" ref="E28" si="2">SUM(E30:E33)</f>
        <v>0</v>
      </c>
    </row>
    <row r="29" spans="1:11" ht="15">
      <c r="A29" s="160"/>
      <c r="B29" s="160" t="s">
        <v>13</v>
      </c>
      <c r="C29" s="157"/>
      <c r="D29" s="157"/>
      <c r="E29" s="157"/>
    </row>
    <row r="30" spans="1:11" ht="15">
      <c r="A30" s="160" t="s">
        <v>21</v>
      </c>
      <c r="B30" s="160" t="s">
        <v>15</v>
      </c>
      <c r="C30" s="157"/>
      <c r="D30" s="157"/>
      <c r="E30" s="157">
        <f>C30-D30</f>
        <v>0</v>
      </c>
    </row>
    <row r="31" spans="1:11" ht="15">
      <c r="A31" s="160" t="s">
        <v>22</v>
      </c>
      <c r="B31" s="160" t="s">
        <v>23</v>
      </c>
      <c r="C31" s="157"/>
      <c r="D31" s="157"/>
      <c r="E31" s="157">
        <f t="shared" ref="E31:E33" si="3">C31-D31</f>
        <v>0</v>
      </c>
    </row>
    <row r="32" spans="1:11" ht="15">
      <c r="A32" s="160" t="s">
        <v>24</v>
      </c>
      <c r="B32" s="160" t="s">
        <v>25</v>
      </c>
      <c r="C32" s="157"/>
      <c r="D32" s="157"/>
      <c r="E32" s="157">
        <f t="shared" si="3"/>
        <v>0</v>
      </c>
    </row>
    <row r="33" spans="1:11" ht="15">
      <c r="A33" s="160" t="s">
        <v>26</v>
      </c>
      <c r="B33" s="160" t="s">
        <v>27</v>
      </c>
      <c r="C33" s="157">
        <v>109.595</v>
      </c>
      <c r="D33" s="157">
        <v>109.595</v>
      </c>
      <c r="E33" s="157">
        <f t="shared" si="3"/>
        <v>0</v>
      </c>
    </row>
    <row r="34" spans="1:11" ht="16.5" customHeight="1">
      <c r="A34" s="1060" t="s">
        <v>28</v>
      </c>
      <c r="B34" s="1060"/>
      <c r="C34" s="1060"/>
      <c r="D34" s="1060"/>
      <c r="E34" s="1060"/>
    </row>
    <row r="35" spans="1:11" ht="15">
      <c r="A35" s="160" t="s">
        <v>29</v>
      </c>
      <c r="B35" s="160" t="s">
        <v>30</v>
      </c>
      <c r="C35" s="160" t="s">
        <v>12</v>
      </c>
      <c r="D35" s="160"/>
      <c r="E35" s="160"/>
    </row>
    <row r="36" spans="1:11" ht="15">
      <c r="A36" s="160"/>
      <c r="B36" s="160" t="s">
        <v>13</v>
      </c>
      <c r="C36" s="160"/>
      <c r="D36" s="160"/>
      <c r="E36" s="160"/>
    </row>
    <row r="37" spans="1:11" ht="15">
      <c r="A37" s="160" t="s">
        <v>31</v>
      </c>
      <c r="B37" s="160" t="s">
        <v>15</v>
      </c>
      <c r="C37" s="160" t="s">
        <v>12</v>
      </c>
      <c r="D37" s="160"/>
      <c r="E37" s="160"/>
    </row>
    <row r="38" spans="1:11" ht="15">
      <c r="A38" s="160" t="s">
        <v>32</v>
      </c>
      <c r="B38" s="160" t="s">
        <v>27</v>
      </c>
      <c r="C38" s="160" t="s">
        <v>12</v>
      </c>
      <c r="D38" s="160"/>
      <c r="E38" s="160"/>
    </row>
    <row r="40" spans="1:11" ht="16.149999999999999" customHeight="1">
      <c r="A40" s="1065" t="s">
        <v>104</v>
      </c>
      <c r="B40" s="1066"/>
      <c r="C40" s="1066"/>
      <c r="D40" s="1066"/>
      <c r="E40" s="1066"/>
      <c r="F40" s="1066"/>
      <c r="G40" s="1066"/>
      <c r="H40" s="1066"/>
      <c r="I40" s="1066"/>
      <c r="J40" s="1066"/>
      <c r="K40" s="1066"/>
    </row>
    <row r="42" spans="1:11">
      <c r="A42" s="1060" t="s">
        <v>8</v>
      </c>
      <c r="B42" s="1060" t="s">
        <v>9</v>
      </c>
      <c r="C42" s="1060" t="s">
        <v>33</v>
      </c>
      <c r="D42" s="1060"/>
      <c r="E42" s="1060"/>
      <c r="F42" s="1060" t="s">
        <v>34</v>
      </c>
      <c r="G42" s="1060"/>
      <c r="H42" s="1060"/>
      <c r="I42" s="1060" t="s">
        <v>10</v>
      </c>
      <c r="J42" s="1060"/>
      <c r="K42" s="1060"/>
    </row>
    <row r="43" spans="1:11" ht="22.9" customHeight="1">
      <c r="A43" s="1060"/>
      <c r="B43" s="1060"/>
      <c r="C43" s="155" t="s">
        <v>203</v>
      </c>
      <c r="D43" s="155" t="s">
        <v>141</v>
      </c>
      <c r="E43" s="155" t="s">
        <v>87</v>
      </c>
      <c r="F43" s="155" t="s">
        <v>203</v>
      </c>
      <c r="G43" s="155" t="s">
        <v>141</v>
      </c>
      <c r="H43" s="155" t="s">
        <v>87</v>
      </c>
      <c r="I43" s="155" t="s">
        <v>203</v>
      </c>
      <c r="J43" s="155" t="s">
        <v>141</v>
      </c>
      <c r="K43" s="155" t="s">
        <v>87</v>
      </c>
    </row>
    <row r="44" spans="1:11" s="165" customFormat="1" ht="14.25">
      <c r="A44" s="164" t="s">
        <v>105</v>
      </c>
      <c r="B44" s="164" t="s">
        <v>106</v>
      </c>
      <c r="C44" s="1067"/>
      <c r="D44" s="1067"/>
      <c r="E44" s="1067"/>
      <c r="F44" s="1067"/>
      <c r="G44" s="1067"/>
      <c r="H44" s="1067"/>
      <c r="I44" s="1067"/>
      <c r="J44" s="1067"/>
      <c r="K44" s="1067"/>
    </row>
    <row r="45" spans="1:11" ht="36">
      <c r="A45" s="160"/>
      <c r="B45" s="166" t="s">
        <v>571</v>
      </c>
      <c r="C45" s="159">
        <v>435690</v>
      </c>
      <c r="D45" s="159">
        <v>109595</v>
      </c>
      <c r="E45" s="159">
        <f t="shared" ref="E45" si="4">C45+D45</f>
        <v>545285</v>
      </c>
      <c r="F45" s="159">
        <v>433877</v>
      </c>
      <c r="G45" s="159">
        <v>109594.87</v>
      </c>
      <c r="H45" s="159">
        <f>F45+G45</f>
        <v>543471.87</v>
      </c>
      <c r="I45" s="159">
        <f t="shared" ref="I45:J45" si="5">F45-C45</f>
        <v>-1813</v>
      </c>
      <c r="J45" s="159">
        <f t="shared" si="5"/>
        <v>-0.13000000000465661</v>
      </c>
      <c r="K45" s="159">
        <f t="shared" ref="K45" si="6">I45+J45</f>
        <v>-1813.1300000000047</v>
      </c>
    </row>
    <row r="46" spans="1:11" ht="37.5" customHeight="1">
      <c r="A46" s="1065" t="s">
        <v>572</v>
      </c>
      <c r="B46" s="1066"/>
      <c r="C46" s="1066"/>
      <c r="D46" s="1066"/>
      <c r="E46" s="1066"/>
      <c r="F46" s="1066"/>
      <c r="G46" s="1066"/>
      <c r="H46" s="1066"/>
      <c r="I46" s="1066"/>
      <c r="J46" s="1066"/>
      <c r="K46" s="1066"/>
    </row>
    <row r="47" spans="1:11" s="165" customFormat="1" ht="14.25">
      <c r="A47" s="164" t="s">
        <v>107</v>
      </c>
      <c r="B47" s="164" t="s">
        <v>108</v>
      </c>
      <c r="C47" s="1067"/>
      <c r="D47" s="1067"/>
      <c r="E47" s="1067"/>
      <c r="F47" s="1067"/>
      <c r="G47" s="1067"/>
      <c r="H47" s="1067"/>
      <c r="I47" s="1067"/>
      <c r="J47" s="1067"/>
      <c r="K47" s="1067"/>
    </row>
    <row r="48" spans="1:11" ht="45" customHeight="1">
      <c r="A48" s="160"/>
      <c r="B48" s="166" t="s">
        <v>573</v>
      </c>
      <c r="C48" s="159">
        <v>4</v>
      </c>
      <c r="D48" s="159">
        <v>1</v>
      </c>
      <c r="E48" s="159">
        <f>C48+D48</f>
        <v>5</v>
      </c>
      <c r="F48" s="159">
        <v>3</v>
      </c>
      <c r="G48" s="159">
        <v>1</v>
      </c>
      <c r="H48" s="159">
        <f>F48+G48</f>
        <v>4</v>
      </c>
      <c r="I48" s="159">
        <f t="shared" ref="I48:J48" si="7">F48-C48</f>
        <v>-1</v>
      </c>
      <c r="J48" s="159">
        <f t="shared" si="7"/>
        <v>0</v>
      </c>
      <c r="K48" s="159">
        <f>I48+J48</f>
        <v>-1</v>
      </c>
    </row>
    <row r="49" spans="1:11" ht="37.5" customHeight="1">
      <c r="A49" s="1065" t="s">
        <v>574</v>
      </c>
      <c r="B49" s="1066"/>
      <c r="C49" s="1066"/>
      <c r="D49" s="1066"/>
      <c r="E49" s="1066"/>
      <c r="F49" s="1066"/>
      <c r="G49" s="1066"/>
      <c r="H49" s="1066"/>
      <c r="I49" s="1066"/>
      <c r="J49" s="1066"/>
      <c r="K49" s="1066"/>
    </row>
    <row r="50" spans="1:11" s="165" customFormat="1" ht="14.25">
      <c r="A50" s="164" t="s">
        <v>109</v>
      </c>
      <c r="B50" s="164" t="s">
        <v>110</v>
      </c>
      <c r="C50" s="1067"/>
      <c r="D50" s="1067"/>
      <c r="E50" s="1067"/>
      <c r="F50" s="1067"/>
      <c r="G50" s="1067"/>
      <c r="H50" s="1067"/>
      <c r="I50" s="1067"/>
      <c r="J50" s="1067"/>
      <c r="K50" s="1067"/>
    </row>
    <row r="51" spans="1:11" ht="21.75" customHeight="1">
      <c r="A51" s="160"/>
      <c r="B51" s="166" t="s">
        <v>575</v>
      </c>
      <c r="C51" s="159">
        <v>108922.5</v>
      </c>
      <c r="D51" s="159">
        <v>109595</v>
      </c>
      <c r="E51" s="159">
        <f t="shared" ref="E51" si="8">C51+D51</f>
        <v>218517.5</v>
      </c>
      <c r="F51" s="159">
        <v>144625.67000000001</v>
      </c>
      <c r="G51" s="159">
        <v>109594.87</v>
      </c>
      <c r="H51" s="159">
        <f t="shared" ref="H51" si="9">F51+G51</f>
        <v>254220.54</v>
      </c>
      <c r="I51" s="159">
        <f t="shared" ref="I51:J51" si="10">F51-C51</f>
        <v>35703.170000000013</v>
      </c>
      <c r="J51" s="159">
        <f t="shared" si="10"/>
        <v>-0.13000000000465661</v>
      </c>
      <c r="K51" s="159">
        <f t="shared" ref="K51" si="11">I51+J51</f>
        <v>35703.040000000008</v>
      </c>
    </row>
    <row r="52" spans="1:11" ht="37.5" customHeight="1">
      <c r="A52" s="1065" t="s">
        <v>576</v>
      </c>
      <c r="B52" s="1066"/>
      <c r="C52" s="1066"/>
      <c r="D52" s="1066"/>
      <c r="E52" s="1066"/>
      <c r="F52" s="1066"/>
      <c r="G52" s="1066"/>
      <c r="H52" s="1066"/>
      <c r="I52" s="1066"/>
      <c r="J52" s="1066"/>
      <c r="K52" s="1066"/>
    </row>
    <row r="53" spans="1:11" s="165" customFormat="1" ht="14.25">
      <c r="A53" s="164">
        <v>4</v>
      </c>
      <c r="B53" s="167" t="s">
        <v>166</v>
      </c>
      <c r="C53" s="1067"/>
      <c r="D53" s="1067"/>
      <c r="E53" s="1067"/>
      <c r="F53" s="1067"/>
      <c r="G53" s="1067"/>
      <c r="H53" s="1067"/>
      <c r="I53" s="1067"/>
      <c r="J53" s="1067"/>
      <c r="K53" s="1067"/>
    </row>
    <row r="54" spans="1:11" ht="42.75" customHeight="1">
      <c r="A54" s="160"/>
      <c r="B54" s="166" t="s">
        <v>577</v>
      </c>
      <c r="C54" s="159">
        <v>1612.95</v>
      </c>
      <c r="D54" s="159">
        <v>125</v>
      </c>
      <c r="E54" s="159">
        <f t="shared" ref="E54" si="12">C54+D54</f>
        <v>1737.95</v>
      </c>
      <c r="F54" s="159">
        <v>1606.24</v>
      </c>
      <c r="G54" s="159">
        <v>125</v>
      </c>
      <c r="H54" s="159">
        <f t="shared" ref="H54" si="13">F54+G54</f>
        <v>1731.24</v>
      </c>
      <c r="I54" s="159">
        <f t="shared" ref="I54:J54" si="14">F54-C54</f>
        <v>-6.7100000000000364</v>
      </c>
      <c r="J54" s="159">
        <f t="shared" si="14"/>
        <v>0</v>
      </c>
      <c r="K54" s="159">
        <f t="shared" ref="K54" si="15">I54+J54</f>
        <v>-6.7100000000000364</v>
      </c>
    </row>
    <row r="55" spans="1:11" ht="77.25" customHeight="1">
      <c r="A55" s="1065" t="s">
        <v>578</v>
      </c>
      <c r="B55" s="1066"/>
      <c r="C55" s="1066"/>
      <c r="D55" s="1066"/>
      <c r="E55" s="1066"/>
      <c r="F55" s="1066"/>
      <c r="G55" s="1066"/>
      <c r="H55" s="1066"/>
      <c r="I55" s="1066"/>
      <c r="J55" s="1066"/>
      <c r="K55" s="1066"/>
    </row>
    <row r="56" spans="1:11" ht="33" customHeight="1">
      <c r="A56" s="1068" t="s">
        <v>118</v>
      </c>
      <c r="B56" s="1069"/>
      <c r="C56" s="1069"/>
      <c r="D56" s="1069"/>
      <c r="E56" s="1069"/>
      <c r="F56" s="1069"/>
      <c r="G56" s="1069"/>
      <c r="H56" s="1069"/>
      <c r="I56" s="1069"/>
      <c r="J56" s="1069"/>
      <c r="K56" s="1069"/>
    </row>
    <row r="57" spans="1:11" ht="22.5" customHeight="1">
      <c r="A57" s="1070" t="s">
        <v>154</v>
      </c>
      <c r="B57" s="1070"/>
      <c r="C57" s="1070"/>
      <c r="D57" s="1070"/>
      <c r="E57" s="1070"/>
      <c r="F57" s="1070"/>
      <c r="G57" s="1070"/>
      <c r="H57" s="1070"/>
      <c r="I57" s="1070"/>
      <c r="J57" s="1070"/>
      <c r="K57" s="1070"/>
    </row>
    <row r="58" spans="1:11" ht="13.15" customHeight="1">
      <c r="A58" s="1071" t="s">
        <v>119</v>
      </c>
      <c r="B58" s="1071"/>
      <c r="C58" s="1071"/>
      <c r="D58" s="1071"/>
      <c r="E58" s="1071"/>
      <c r="F58" s="1071"/>
      <c r="G58" s="1071"/>
      <c r="H58" s="1071"/>
      <c r="I58" s="1071"/>
      <c r="J58" s="1071"/>
      <c r="K58" s="1071"/>
    </row>
    <row r="59" spans="1:11" ht="18" customHeight="1">
      <c r="A59" s="1070" t="s">
        <v>538</v>
      </c>
      <c r="B59" s="1070"/>
      <c r="C59" s="1070"/>
      <c r="D59" s="1070"/>
      <c r="E59" s="1070"/>
      <c r="F59" s="1070"/>
      <c r="G59" s="1070"/>
      <c r="H59" s="1070"/>
      <c r="I59" s="1070"/>
      <c r="J59" s="1070"/>
      <c r="K59" s="1070"/>
    </row>
    <row r="60" spans="1:11" ht="17.45" customHeight="1">
      <c r="A60" s="1065" t="s">
        <v>579</v>
      </c>
      <c r="B60" s="1066"/>
      <c r="C60" s="1066"/>
      <c r="D60" s="1066"/>
      <c r="E60" s="1066"/>
      <c r="F60" s="1066"/>
      <c r="G60" s="1066"/>
      <c r="H60" s="1066"/>
      <c r="I60" s="1066"/>
      <c r="J60" s="1066"/>
      <c r="K60" s="1066"/>
    </row>
    <row r="61" spans="1:11" ht="28.35" customHeight="1">
      <c r="A61" s="1060" t="s">
        <v>8</v>
      </c>
      <c r="B61" s="1060" t="s">
        <v>9</v>
      </c>
      <c r="C61" s="1061" t="s">
        <v>40</v>
      </c>
      <c r="D61" s="1061"/>
      <c r="E61" s="1061"/>
      <c r="F61" s="1061" t="s">
        <v>41</v>
      </c>
      <c r="G61" s="1061"/>
      <c r="H61" s="1061"/>
      <c r="I61" s="1072" t="s">
        <v>121</v>
      </c>
      <c r="J61" s="1061"/>
      <c r="K61" s="1061"/>
    </row>
    <row r="62" spans="1:11" s="156" customFormat="1" ht="20.45" customHeight="1">
      <c r="A62" s="1060"/>
      <c r="B62" s="1060"/>
      <c r="C62" s="155" t="s">
        <v>85</v>
      </c>
      <c r="D62" s="155" t="s">
        <v>86</v>
      </c>
      <c r="E62" s="155" t="s">
        <v>87</v>
      </c>
      <c r="F62" s="155" t="s">
        <v>85</v>
      </c>
      <c r="G62" s="155" t="s">
        <v>86</v>
      </c>
      <c r="H62" s="155" t="s">
        <v>87</v>
      </c>
      <c r="I62" s="155" t="s">
        <v>85</v>
      </c>
      <c r="J62" s="155" t="s">
        <v>86</v>
      </c>
      <c r="K62" s="155" t="s">
        <v>87</v>
      </c>
    </row>
    <row r="63" spans="1:11" ht="15">
      <c r="A63" s="160"/>
      <c r="B63" s="160" t="s">
        <v>42</v>
      </c>
      <c r="C63" s="88">
        <v>27.010999999999999</v>
      </c>
      <c r="D63" s="88"/>
      <c r="E63" s="159">
        <f>C63+D63</f>
        <v>27.010999999999999</v>
      </c>
      <c r="F63" s="159">
        <v>433.87700000000001</v>
      </c>
      <c r="G63" s="168">
        <v>109.59487</v>
      </c>
      <c r="H63" s="168">
        <f>F63+G63</f>
        <v>543.47186999999997</v>
      </c>
      <c r="I63" s="88">
        <f>F63/C63*100</f>
        <v>1606.2974343785863</v>
      </c>
      <c r="J63" s="88"/>
      <c r="K63" s="88">
        <f>H63/E63*100</f>
        <v>2012.0390581614895</v>
      </c>
    </row>
    <row r="64" spans="1:11" ht="75" customHeight="1">
      <c r="A64" s="1076" t="s">
        <v>580</v>
      </c>
      <c r="B64" s="1076"/>
      <c r="C64" s="1076"/>
      <c r="D64" s="1076"/>
      <c r="E64" s="1076"/>
      <c r="F64" s="1076"/>
      <c r="G64" s="1076"/>
      <c r="H64" s="1076"/>
      <c r="I64" s="1076"/>
      <c r="J64" s="1076"/>
      <c r="K64" s="1076"/>
    </row>
    <row r="65" spans="1:11" ht="15">
      <c r="A65" s="160"/>
      <c r="B65" s="160" t="s">
        <v>13</v>
      </c>
      <c r="C65" s="160"/>
      <c r="D65" s="160"/>
      <c r="E65" s="160"/>
      <c r="F65" s="169"/>
      <c r="G65" s="169"/>
      <c r="H65" s="169"/>
      <c r="I65" s="169"/>
      <c r="J65" s="169"/>
      <c r="K65" s="169"/>
    </row>
    <row r="66" spans="1:11" ht="48.6" customHeight="1">
      <c r="A66" s="160"/>
      <c r="B66" s="161" t="s">
        <v>566</v>
      </c>
      <c r="C66" s="88">
        <v>15</v>
      </c>
      <c r="D66" s="88"/>
      <c r="E66" s="88">
        <f>C66+D66</f>
        <v>15</v>
      </c>
      <c r="F66" s="159">
        <v>433.87700000000001</v>
      </c>
      <c r="G66" s="168">
        <v>109.59487</v>
      </c>
      <c r="H66" s="168">
        <f>F66+G66</f>
        <v>543.47186999999997</v>
      </c>
      <c r="I66" s="168">
        <f>F66/C66*100</f>
        <v>2892.5133333333333</v>
      </c>
      <c r="J66" s="88"/>
      <c r="K66" s="88">
        <f>H66/E66*100</f>
        <v>3623.1457999999998</v>
      </c>
    </row>
    <row r="67" spans="1:11" ht="84" customHeight="1">
      <c r="A67" s="160"/>
      <c r="B67" s="161" t="s">
        <v>581</v>
      </c>
      <c r="C67" s="88">
        <v>12.010999999999999</v>
      </c>
      <c r="D67" s="88"/>
      <c r="E67" s="88">
        <f>C67+D67</f>
        <v>12.010999999999999</v>
      </c>
      <c r="F67" s="159"/>
      <c r="G67" s="159"/>
      <c r="H67" s="159"/>
      <c r="I67" s="159"/>
      <c r="J67" s="88"/>
      <c r="K67" s="88">
        <f>H67/E67*100</f>
        <v>0</v>
      </c>
    </row>
    <row r="68" spans="1:11" ht="30.6" customHeight="1">
      <c r="A68" s="1077" t="s">
        <v>124</v>
      </c>
      <c r="B68" s="1061"/>
      <c r="C68" s="1061"/>
      <c r="D68" s="1061"/>
      <c r="E68" s="1061"/>
      <c r="F68" s="1061"/>
      <c r="G68" s="1061"/>
      <c r="H68" s="1061"/>
      <c r="I68" s="1061"/>
      <c r="J68" s="1061"/>
      <c r="K68" s="1061"/>
    </row>
    <row r="69" spans="1:11" ht="55.5" customHeight="1">
      <c r="A69" s="1078" t="s">
        <v>582</v>
      </c>
      <c r="B69" s="1078"/>
      <c r="C69" s="1078"/>
      <c r="D69" s="1078"/>
      <c r="E69" s="1078"/>
      <c r="F69" s="1078"/>
      <c r="G69" s="1078"/>
      <c r="H69" s="1078"/>
      <c r="I69" s="1078"/>
      <c r="J69" s="1078"/>
      <c r="K69" s="1078"/>
    </row>
    <row r="70" spans="1:11" s="165" customFormat="1" ht="14.25">
      <c r="A70" s="164" t="s">
        <v>105</v>
      </c>
      <c r="B70" s="164" t="s">
        <v>106</v>
      </c>
      <c r="C70" s="159"/>
      <c r="D70" s="159"/>
      <c r="E70" s="159"/>
      <c r="F70" s="159"/>
      <c r="G70" s="159"/>
      <c r="H70" s="159"/>
      <c r="I70" s="170"/>
      <c r="J70" s="170"/>
      <c r="K70" s="170"/>
    </row>
    <row r="71" spans="1:11" ht="36">
      <c r="A71" s="160"/>
      <c r="B71" s="166" t="s">
        <v>583</v>
      </c>
      <c r="C71" s="159">
        <v>1</v>
      </c>
      <c r="D71" s="159"/>
      <c r="E71" s="159">
        <f t="shared" ref="E71:E73" si="16">C71+D71</f>
        <v>1</v>
      </c>
      <c r="F71" s="159"/>
      <c r="G71" s="159"/>
      <c r="H71" s="159">
        <f t="shared" ref="H71:H72" si="17">F71+G71</f>
        <v>0</v>
      </c>
      <c r="I71" s="88"/>
      <c r="J71" s="170"/>
      <c r="K71" s="88">
        <f>H71/E71*100</f>
        <v>0</v>
      </c>
    </row>
    <row r="72" spans="1:11" ht="36">
      <c r="A72" s="160"/>
      <c r="B72" s="166" t="s">
        <v>584</v>
      </c>
      <c r="C72" s="159">
        <v>15000</v>
      </c>
      <c r="D72" s="159"/>
      <c r="E72" s="159">
        <f t="shared" si="16"/>
        <v>15000</v>
      </c>
      <c r="F72" s="159">
        <v>435690</v>
      </c>
      <c r="G72" s="159">
        <v>109595</v>
      </c>
      <c r="H72" s="159">
        <f t="shared" si="17"/>
        <v>545285</v>
      </c>
      <c r="I72" s="88">
        <f>F72/C72*100</f>
        <v>2904.6</v>
      </c>
      <c r="J72" s="170"/>
      <c r="K72" s="88">
        <f>H72/E72*100</f>
        <v>3635.2333333333336</v>
      </c>
    </row>
    <row r="73" spans="1:11" ht="56.25" customHeight="1">
      <c r="A73" s="160"/>
      <c r="B73" s="166" t="s">
        <v>585</v>
      </c>
      <c r="C73" s="159">
        <v>12011.2</v>
      </c>
      <c r="D73" s="159"/>
      <c r="E73" s="159">
        <f t="shared" si="16"/>
        <v>12011.2</v>
      </c>
      <c r="F73" s="159"/>
      <c r="G73" s="159"/>
      <c r="H73" s="159"/>
      <c r="I73" s="88"/>
      <c r="J73" s="170"/>
      <c r="K73" s="88"/>
    </row>
    <row r="74" spans="1:11" s="165" customFormat="1" ht="14.25">
      <c r="A74" s="164" t="s">
        <v>107</v>
      </c>
      <c r="B74" s="164" t="s">
        <v>108</v>
      </c>
      <c r="C74" s="171"/>
      <c r="D74" s="171"/>
      <c r="E74" s="171"/>
      <c r="F74" s="171"/>
      <c r="G74" s="171"/>
      <c r="H74" s="171"/>
      <c r="I74" s="88"/>
      <c r="J74" s="170"/>
      <c r="K74" s="88"/>
    </row>
    <row r="75" spans="1:11">
      <c r="A75" s="160"/>
      <c r="B75" s="166" t="s">
        <v>586</v>
      </c>
      <c r="C75" s="159">
        <v>1</v>
      </c>
      <c r="D75" s="159"/>
      <c r="E75" s="159">
        <f t="shared" ref="E75:E76" si="18">C75+D75</f>
        <v>1</v>
      </c>
      <c r="F75" s="159"/>
      <c r="G75" s="159"/>
      <c r="H75" s="159"/>
      <c r="I75" s="88"/>
      <c r="J75" s="170"/>
      <c r="K75" s="88">
        <f>H75/E75*100</f>
        <v>0</v>
      </c>
    </row>
    <row r="76" spans="1:11" ht="36">
      <c r="A76" s="160"/>
      <c r="B76" s="166" t="s">
        <v>573</v>
      </c>
      <c r="C76" s="159"/>
      <c r="D76" s="159"/>
      <c r="E76" s="159">
        <f t="shared" si="18"/>
        <v>0</v>
      </c>
      <c r="F76" s="159">
        <v>3</v>
      </c>
      <c r="G76" s="159">
        <v>1</v>
      </c>
      <c r="H76" s="159">
        <f t="shared" ref="H76:H78" si="19">F76+G76</f>
        <v>4</v>
      </c>
      <c r="I76" s="88"/>
      <c r="J76" s="170"/>
      <c r="K76" s="88"/>
    </row>
    <row r="77" spans="1:11" s="165" customFormat="1" ht="14.25">
      <c r="A77" s="164" t="s">
        <v>109</v>
      </c>
      <c r="B77" s="164" t="s">
        <v>110</v>
      </c>
      <c r="C77" s="171"/>
      <c r="D77" s="171"/>
      <c r="E77" s="171"/>
      <c r="F77" s="171"/>
      <c r="G77" s="171"/>
      <c r="H77" s="159"/>
      <c r="I77" s="88"/>
      <c r="J77" s="170"/>
      <c r="K77" s="88"/>
    </row>
    <row r="78" spans="1:11" ht="33.75" customHeight="1">
      <c r="A78" s="160"/>
      <c r="B78" s="166" t="s">
        <v>575</v>
      </c>
      <c r="C78" s="159">
        <v>15000</v>
      </c>
      <c r="D78" s="159"/>
      <c r="E78" s="159">
        <f t="shared" ref="E78" si="20">C78+D78</f>
        <v>15000</v>
      </c>
      <c r="F78" s="159">
        <v>144625.67000000001</v>
      </c>
      <c r="G78" s="159">
        <v>109594.87</v>
      </c>
      <c r="H78" s="159">
        <f t="shared" si="19"/>
        <v>254220.54</v>
      </c>
      <c r="I78" s="88">
        <f>F78/C78*100</f>
        <v>964.17113333333327</v>
      </c>
      <c r="J78" s="170"/>
      <c r="K78" s="88">
        <f>H78/E78*100</f>
        <v>1694.8036000000002</v>
      </c>
    </row>
    <row r="79" spans="1:11" s="165" customFormat="1" ht="14.25">
      <c r="A79" s="164">
        <v>4</v>
      </c>
      <c r="B79" s="167" t="s">
        <v>166</v>
      </c>
      <c r="C79" s="171"/>
      <c r="D79" s="171"/>
      <c r="E79" s="171"/>
      <c r="F79" s="171"/>
      <c r="G79" s="171"/>
      <c r="H79" s="171"/>
      <c r="I79" s="88"/>
      <c r="J79" s="170"/>
      <c r="K79" s="88"/>
    </row>
    <row r="80" spans="1:11" ht="36">
      <c r="A80" s="160"/>
      <c r="B80" s="166" t="s">
        <v>577</v>
      </c>
      <c r="C80" s="159">
        <v>-75</v>
      </c>
      <c r="D80" s="159"/>
      <c r="E80" s="159">
        <f t="shared" ref="E80" si="21">C80+D80</f>
        <v>-75</v>
      </c>
      <c r="F80" s="159">
        <v>1606.24</v>
      </c>
      <c r="G80" s="159">
        <v>125</v>
      </c>
      <c r="H80" s="159">
        <f t="shared" ref="H80" si="22">F80+G80</f>
        <v>1731.24</v>
      </c>
      <c r="I80" s="88">
        <f>F80/C80*100</f>
        <v>-2141.6533333333332</v>
      </c>
      <c r="J80" s="170"/>
      <c r="K80" s="88">
        <f>H80/E80*100</f>
        <v>-2308.3200000000002</v>
      </c>
    </row>
    <row r="81" spans="1:11" ht="17.45" customHeight="1">
      <c r="A81" s="1077" t="s">
        <v>123</v>
      </c>
      <c r="B81" s="1077"/>
      <c r="C81" s="1077"/>
      <c r="D81" s="1077"/>
      <c r="E81" s="1077"/>
      <c r="F81" s="1077"/>
      <c r="G81" s="1077"/>
      <c r="H81" s="1077"/>
      <c r="I81" s="1077"/>
      <c r="J81" s="1077"/>
      <c r="K81" s="1077"/>
    </row>
    <row r="82" spans="1:11" ht="51.75" customHeight="1">
      <c r="A82" s="1078" t="s">
        <v>587</v>
      </c>
      <c r="B82" s="1078"/>
      <c r="C82" s="1078"/>
      <c r="D82" s="1078"/>
      <c r="E82" s="1078"/>
      <c r="F82" s="1078"/>
      <c r="G82" s="1078"/>
      <c r="H82" s="1078"/>
      <c r="I82" s="1078"/>
      <c r="J82" s="1078"/>
      <c r="K82" s="1078"/>
    </row>
    <row r="83" spans="1:11" ht="13.9" customHeight="1">
      <c r="A83" s="1079" t="s">
        <v>125</v>
      </c>
      <c r="B83" s="1079"/>
      <c r="C83" s="1079"/>
      <c r="D83" s="1079"/>
      <c r="E83" s="1079"/>
      <c r="F83" s="1079"/>
      <c r="G83" s="1079"/>
      <c r="H83" s="1079"/>
      <c r="I83" s="1079"/>
      <c r="J83" s="1079"/>
      <c r="K83" s="1079"/>
    </row>
    <row r="84" spans="1:11" ht="18" customHeight="1">
      <c r="A84" s="1070" t="s">
        <v>588</v>
      </c>
      <c r="B84" s="1070"/>
      <c r="C84" s="1070"/>
      <c r="D84" s="1070"/>
      <c r="E84" s="1070"/>
      <c r="F84" s="1070"/>
      <c r="G84" s="1070"/>
      <c r="H84" s="1070"/>
      <c r="I84" s="1070"/>
      <c r="J84" s="1070"/>
      <c r="K84" s="1070"/>
    </row>
    <row r="85" spans="1:11" ht="15" customHeight="1">
      <c r="A85" s="1065" t="s">
        <v>143</v>
      </c>
      <c r="B85" s="1066"/>
      <c r="C85" s="1066"/>
      <c r="D85" s="1066"/>
      <c r="E85" s="1066"/>
      <c r="F85" s="1066"/>
      <c r="G85" s="1066"/>
      <c r="H85" s="1066"/>
      <c r="I85" s="1066"/>
      <c r="J85" s="1066"/>
      <c r="K85" s="1066"/>
    </row>
    <row r="86" spans="1:11" ht="72">
      <c r="A86" s="160" t="s">
        <v>44</v>
      </c>
      <c r="B86" s="160" t="s">
        <v>9</v>
      </c>
      <c r="C86" s="163" t="s">
        <v>127</v>
      </c>
      <c r="D86" s="163" t="s">
        <v>128</v>
      </c>
      <c r="E86" s="163" t="s">
        <v>129</v>
      </c>
      <c r="F86" s="163" t="s">
        <v>102</v>
      </c>
      <c r="G86" s="163" t="s">
        <v>130</v>
      </c>
      <c r="H86" s="163" t="s">
        <v>131</v>
      </c>
    </row>
    <row r="87" spans="1:11" ht="15">
      <c r="A87" s="160" t="s">
        <v>6</v>
      </c>
      <c r="B87" s="160" t="s">
        <v>19</v>
      </c>
      <c r="C87" s="160" t="s">
        <v>29</v>
      </c>
      <c r="D87" s="160" t="s">
        <v>38</v>
      </c>
      <c r="E87" s="160" t="s">
        <v>37</v>
      </c>
      <c r="F87" s="160" t="s">
        <v>45</v>
      </c>
      <c r="G87" s="160" t="s">
        <v>36</v>
      </c>
      <c r="H87" s="160" t="s">
        <v>46</v>
      </c>
    </row>
    <row r="88" spans="1:11" ht="15">
      <c r="A88" s="160" t="s">
        <v>47</v>
      </c>
      <c r="B88" s="160" t="s">
        <v>48</v>
      </c>
      <c r="C88" s="160" t="s">
        <v>12</v>
      </c>
      <c r="D88" s="160"/>
      <c r="E88" s="160"/>
      <c r="F88" s="160">
        <f>E88-D88</f>
        <v>0</v>
      </c>
      <c r="G88" s="160" t="s">
        <v>12</v>
      </c>
      <c r="H88" s="160" t="s">
        <v>12</v>
      </c>
    </row>
    <row r="89" spans="1:11" ht="15">
      <c r="A89" s="160"/>
      <c r="B89" s="160" t="s">
        <v>49</v>
      </c>
      <c r="C89" s="160" t="s">
        <v>12</v>
      </c>
      <c r="D89" s="160"/>
      <c r="E89" s="160"/>
      <c r="F89" s="160">
        <f t="shared" ref="F89:F90" si="23">E89-D89</f>
        <v>0</v>
      </c>
      <c r="G89" s="160" t="s">
        <v>12</v>
      </c>
      <c r="H89" s="160" t="s">
        <v>12</v>
      </c>
    </row>
    <row r="90" spans="1:11" ht="30">
      <c r="A90" s="160"/>
      <c r="B90" s="160" t="s">
        <v>50</v>
      </c>
      <c r="C90" s="160" t="s">
        <v>12</v>
      </c>
      <c r="D90" s="160"/>
      <c r="E90" s="160"/>
      <c r="F90" s="160">
        <f t="shared" si="23"/>
        <v>0</v>
      </c>
      <c r="G90" s="160" t="s">
        <v>12</v>
      </c>
      <c r="H90" s="160" t="s">
        <v>12</v>
      </c>
    </row>
    <row r="91" spans="1:11" ht="15">
      <c r="A91" s="160"/>
      <c r="B91" s="160" t="s">
        <v>51</v>
      </c>
      <c r="C91" s="160" t="s">
        <v>12</v>
      </c>
      <c r="D91" s="160"/>
      <c r="E91" s="160"/>
      <c r="F91" s="160"/>
      <c r="G91" s="160" t="s">
        <v>12</v>
      </c>
      <c r="H91" s="160" t="s">
        <v>12</v>
      </c>
    </row>
    <row r="92" spans="1:11" ht="15">
      <c r="A92" s="160"/>
      <c r="B92" s="160" t="s">
        <v>52</v>
      </c>
      <c r="C92" s="160" t="s">
        <v>12</v>
      </c>
      <c r="D92" s="160"/>
      <c r="E92" s="160"/>
      <c r="F92" s="160"/>
      <c r="G92" s="160" t="s">
        <v>12</v>
      </c>
      <c r="H92" s="160" t="s">
        <v>12</v>
      </c>
    </row>
    <row r="93" spans="1:11">
      <c r="A93" s="1080" t="s">
        <v>155</v>
      </c>
      <c r="B93" s="1060"/>
      <c r="C93" s="1060"/>
      <c r="D93" s="1060"/>
      <c r="E93" s="1060"/>
      <c r="F93" s="1060"/>
      <c r="G93" s="1060"/>
      <c r="H93" s="1060"/>
    </row>
    <row r="94" spans="1:11" ht="15">
      <c r="A94" s="160" t="s">
        <v>19</v>
      </c>
      <c r="B94" s="160" t="s">
        <v>54</v>
      </c>
      <c r="C94" s="160" t="s">
        <v>12</v>
      </c>
      <c r="D94" s="160"/>
      <c r="E94" s="160"/>
      <c r="F94" s="160">
        <f t="shared" ref="F94" si="24">E94-D94</f>
        <v>0</v>
      </c>
      <c r="G94" s="160" t="s">
        <v>12</v>
      </c>
      <c r="H94" s="160" t="s">
        <v>12</v>
      </c>
    </row>
    <row r="95" spans="1:11">
      <c r="A95" s="1080" t="s">
        <v>156</v>
      </c>
      <c r="B95" s="1060"/>
      <c r="C95" s="1060"/>
      <c r="D95" s="1060"/>
      <c r="E95" s="1060"/>
      <c r="F95" s="1060"/>
      <c r="G95" s="1060"/>
      <c r="H95" s="1060"/>
    </row>
    <row r="96" spans="1:11">
      <c r="A96" s="1060" t="s">
        <v>56</v>
      </c>
      <c r="B96" s="1060"/>
      <c r="C96" s="1060"/>
      <c r="D96" s="1060"/>
      <c r="E96" s="1060"/>
      <c r="F96" s="1060"/>
      <c r="G96" s="1060"/>
      <c r="H96" s="1060"/>
    </row>
    <row r="97" spans="1:11" ht="15">
      <c r="A97" s="160" t="s">
        <v>21</v>
      </c>
      <c r="B97" s="160" t="s">
        <v>57</v>
      </c>
      <c r="C97" s="160"/>
      <c r="D97" s="160"/>
      <c r="E97" s="160"/>
      <c r="F97" s="160"/>
      <c r="G97" s="160"/>
      <c r="H97" s="160"/>
    </row>
    <row r="98" spans="1:11" ht="15">
      <c r="A98" s="160"/>
      <c r="B98" s="160" t="s">
        <v>58</v>
      </c>
      <c r="C98" s="160"/>
      <c r="D98" s="160"/>
      <c r="E98" s="160"/>
      <c r="F98" s="160">
        <f t="shared" ref="F98" si="25">E98-D98</f>
        <v>0</v>
      </c>
      <c r="G98" s="160"/>
      <c r="H98" s="160"/>
    </row>
    <row r="99" spans="1:11" ht="13.5" thickBot="1">
      <c r="A99" s="1073" t="s">
        <v>59</v>
      </c>
      <c r="B99" s="1074"/>
      <c r="C99" s="1074"/>
      <c r="D99" s="1074"/>
      <c r="E99" s="1074"/>
      <c r="F99" s="1074"/>
      <c r="G99" s="1074"/>
      <c r="H99" s="1075"/>
    </row>
    <row r="100" spans="1:11" ht="30">
      <c r="A100" s="160"/>
      <c r="B100" s="161" t="s">
        <v>157</v>
      </c>
      <c r="C100" s="160"/>
      <c r="D100" s="160"/>
      <c r="E100" s="160"/>
      <c r="F100" s="160">
        <f t="shared" ref="F100" si="26">E100-D100</f>
        <v>0</v>
      </c>
      <c r="G100" s="160"/>
      <c r="H100" s="160"/>
    </row>
    <row r="101" spans="1:11" ht="30">
      <c r="A101" s="160"/>
      <c r="B101" s="160" t="s">
        <v>61</v>
      </c>
      <c r="C101" s="160"/>
      <c r="D101" s="160"/>
      <c r="E101" s="160"/>
      <c r="F101" s="160"/>
      <c r="G101" s="160"/>
      <c r="H101" s="160"/>
    </row>
    <row r="102" spans="1:11" ht="30">
      <c r="A102" s="160" t="s">
        <v>22</v>
      </c>
      <c r="B102" s="160" t="s">
        <v>62</v>
      </c>
      <c r="C102" s="160" t="s">
        <v>12</v>
      </c>
      <c r="D102" s="160"/>
      <c r="E102" s="160"/>
      <c r="F102" s="160"/>
      <c r="G102" s="160" t="s">
        <v>12</v>
      </c>
      <c r="H102" s="160" t="s">
        <v>12</v>
      </c>
    </row>
    <row r="103" spans="1:11" ht="22.9" customHeight="1">
      <c r="A103" s="1081" t="s">
        <v>132</v>
      </c>
      <c r="B103" s="1081"/>
      <c r="C103" s="1081"/>
      <c r="D103" s="1081"/>
      <c r="E103" s="1081"/>
      <c r="F103" s="1081"/>
      <c r="G103" s="1081"/>
      <c r="H103" s="1081"/>
      <c r="I103" s="1081"/>
      <c r="J103" s="1081"/>
      <c r="K103" s="1081"/>
    </row>
    <row r="104" spans="1:11" ht="28.35" customHeight="1">
      <c r="A104" s="1081" t="s">
        <v>589</v>
      </c>
      <c r="B104" s="1081"/>
      <c r="C104" s="1081"/>
      <c r="D104" s="1081"/>
      <c r="E104" s="1081"/>
      <c r="F104" s="1081"/>
      <c r="G104" s="1081"/>
      <c r="H104" s="1081"/>
      <c r="I104" s="1081"/>
      <c r="J104" s="1081"/>
      <c r="K104" s="1081"/>
    </row>
    <row r="105" spans="1:11" ht="18" customHeight="1">
      <c r="A105" s="1081" t="s">
        <v>133</v>
      </c>
      <c r="B105" s="1066"/>
      <c r="C105" s="1066"/>
      <c r="D105" s="1066"/>
      <c r="E105" s="1066"/>
      <c r="F105" s="1066"/>
      <c r="G105" s="1066"/>
      <c r="H105" s="1066"/>
      <c r="I105" s="1066"/>
      <c r="J105" s="1066"/>
      <c r="K105" s="1066"/>
    </row>
    <row r="106" spans="1:11" ht="52.15" customHeight="1">
      <c r="A106" s="1083" t="s">
        <v>590</v>
      </c>
      <c r="B106" s="1070"/>
      <c r="C106" s="1070"/>
      <c r="D106" s="1070"/>
      <c r="E106" s="1070"/>
      <c r="F106" s="1070"/>
      <c r="G106" s="1070"/>
      <c r="H106" s="1070"/>
      <c r="I106" s="1070"/>
      <c r="J106" s="1070"/>
      <c r="K106" s="1070"/>
    </row>
    <row r="107" spans="1:11" ht="33.6" customHeight="1">
      <c r="A107" s="1081" t="s">
        <v>591</v>
      </c>
      <c r="B107" s="1081"/>
      <c r="C107" s="1081"/>
      <c r="D107" s="1081"/>
      <c r="E107" s="1081"/>
      <c r="F107" s="1081"/>
      <c r="G107" s="1081"/>
      <c r="H107" s="1081"/>
      <c r="I107" s="1081"/>
      <c r="J107" s="1081"/>
      <c r="K107" s="1081"/>
    </row>
    <row r="108" spans="1:11" ht="28.9" customHeight="1">
      <c r="A108" s="1081" t="s">
        <v>592</v>
      </c>
      <c r="B108" s="1081"/>
      <c r="C108" s="1081"/>
      <c r="D108" s="1081"/>
      <c r="E108" s="1081"/>
      <c r="F108" s="1081"/>
      <c r="G108" s="1081"/>
      <c r="H108" s="1081"/>
      <c r="I108" s="1081"/>
      <c r="J108" s="1081"/>
      <c r="K108" s="1081"/>
    </row>
    <row r="109" spans="1:11" ht="15.6" customHeight="1">
      <c r="A109" s="1081" t="s">
        <v>549</v>
      </c>
      <c r="B109" s="1081"/>
      <c r="C109" s="1081"/>
      <c r="D109" s="1081"/>
      <c r="E109" s="1081"/>
      <c r="F109" s="1081"/>
      <c r="G109" s="1081"/>
      <c r="H109" s="1081"/>
      <c r="I109" s="1081"/>
      <c r="J109" s="1081"/>
      <c r="K109" s="1081"/>
    </row>
    <row r="110" spans="1:11" s="172" customFormat="1" ht="59.85" customHeight="1">
      <c r="B110" s="173" t="s">
        <v>495</v>
      </c>
      <c r="C110" s="173"/>
      <c r="D110" s="173"/>
      <c r="E110" s="1082" t="s">
        <v>496</v>
      </c>
      <c r="F110" s="1082"/>
      <c r="G110" s="1082"/>
    </row>
  </sheetData>
  <mergeCells count="73">
    <mergeCell ref="A109:K109"/>
    <mergeCell ref="E110:G110"/>
    <mergeCell ref="A103:K103"/>
    <mergeCell ref="A104:K104"/>
    <mergeCell ref="A105:K105"/>
    <mergeCell ref="A106:K106"/>
    <mergeCell ref="A107:K107"/>
    <mergeCell ref="A108:K108"/>
    <mergeCell ref="A99:H99"/>
    <mergeCell ref="A64:K64"/>
    <mergeCell ref="A68:K68"/>
    <mergeCell ref="A69:K69"/>
    <mergeCell ref="A81:K81"/>
    <mergeCell ref="A82:K82"/>
    <mergeCell ref="A83:K83"/>
    <mergeCell ref="A84:K84"/>
    <mergeCell ref="A85:K85"/>
    <mergeCell ref="A93:H93"/>
    <mergeCell ref="A95:H95"/>
    <mergeCell ref="A96:H96"/>
    <mergeCell ref="A57:K57"/>
    <mergeCell ref="A58:K58"/>
    <mergeCell ref="A59:K59"/>
    <mergeCell ref="A60:K60"/>
    <mergeCell ref="A61:A62"/>
    <mergeCell ref="B61:B62"/>
    <mergeCell ref="C61:E61"/>
    <mergeCell ref="F61:H61"/>
    <mergeCell ref="I61:K61"/>
    <mergeCell ref="A56:K56"/>
    <mergeCell ref="A46:K46"/>
    <mergeCell ref="C47:E47"/>
    <mergeCell ref="F47:H47"/>
    <mergeCell ref="I47:K47"/>
    <mergeCell ref="A49:K49"/>
    <mergeCell ref="C50:E50"/>
    <mergeCell ref="F50:H50"/>
    <mergeCell ref="I50:K50"/>
    <mergeCell ref="A52:K52"/>
    <mergeCell ref="C53:E53"/>
    <mergeCell ref="F53:H53"/>
    <mergeCell ref="I53:K53"/>
    <mergeCell ref="A55:K55"/>
    <mergeCell ref="C44:E44"/>
    <mergeCell ref="F44:H44"/>
    <mergeCell ref="I44:K44"/>
    <mergeCell ref="A17:K17"/>
    <mergeCell ref="A18:K18"/>
    <mergeCell ref="A21:K21"/>
    <mergeCell ref="A27:E27"/>
    <mergeCell ref="A34:E34"/>
    <mergeCell ref="A40:K40"/>
    <mergeCell ref="A42:A43"/>
    <mergeCell ref="B42:B43"/>
    <mergeCell ref="C42:E42"/>
    <mergeCell ref="F42:H42"/>
    <mergeCell ref="I42:K42"/>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88" fitToHeight="5" orientation="landscape" r:id="rId1"/>
  <rowBreaks count="3" manualBreakCount="3">
    <brk id="26" max="16383" man="1"/>
    <brk id="59" max="16383" man="1"/>
    <brk id="85" max="10" man="1"/>
  </rowBreaks>
</worksheet>
</file>

<file path=xl/worksheets/sheet27.xml><?xml version="1.0" encoding="utf-8"?>
<worksheet xmlns="http://schemas.openxmlformats.org/spreadsheetml/2006/main" xmlns:r="http://schemas.openxmlformats.org/officeDocument/2006/relationships">
  <sheetPr>
    <pageSetUpPr fitToPage="1"/>
  </sheetPr>
  <dimension ref="A1:K112"/>
  <sheetViews>
    <sheetView zoomScaleNormal="100" zoomScaleSheetLayoutView="85" workbookViewId="0">
      <selection activeCell="C8" sqref="C8"/>
    </sheetView>
  </sheetViews>
  <sheetFormatPr defaultColWidth="34" defaultRowHeight="12.75"/>
  <cols>
    <col min="1" max="1" width="5.42578125" style="2" customWidth="1"/>
    <col min="2" max="2" width="34" style="2"/>
    <col min="3" max="3" width="10.5703125" style="2" customWidth="1"/>
    <col min="4" max="6" width="9.42578125" style="2" customWidth="1"/>
    <col min="7" max="7" width="9.28515625" style="2" customWidth="1"/>
    <col min="8" max="8" width="10.42578125" style="2" customWidth="1"/>
    <col min="9"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 r="A3" s="563" t="s">
        <v>282</v>
      </c>
      <c r="B3" s="563"/>
      <c r="C3" s="563"/>
      <c r="D3" s="563"/>
      <c r="E3" s="563"/>
      <c r="F3" s="563"/>
      <c r="G3" s="563"/>
      <c r="H3" s="563"/>
      <c r="I3" s="563"/>
      <c r="J3" s="563"/>
      <c r="K3" s="563"/>
    </row>
    <row r="4" spans="1:11" ht="17.45" customHeight="1">
      <c r="A4" s="48" t="s">
        <v>65</v>
      </c>
      <c r="B4" s="48" t="s">
        <v>66</v>
      </c>
      <c r="C4" s="48"/>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48" t="s">
        <v>70</v>
      </c>
      <c r="B6" s="48" t="s">
        <v>71</v>
      </c>
      <c r="C6" s="48"/>
      <c r="D6" s="564" t="s">
        <v>67</v>
      </c>
      <c r="E6" s="564"/>
      <c r="F6" s="564"/>
      <c r="G6" s="564"/>
      <c r="H6" s="564"/>
      <c r="I6" s="564"/>
      <c r="J6" s="564"/>
      <c r="K6" s="564"/>
    </row>
    <row r="7" spans="1:11" ht="18" customHeight="1">
      <c r="B7" s="4" t="s">
        <v>68</v>
      </c>
      <c r="D7" s="565" t="s">
        <v>72</v>
      </c>
      <c r="E7" s="565"/>
      <c r="F7" s="565"/>
      <c r="G7" s="565"/>
      <c r="H7" s="565"/>
      <c r="I7" s="565"/>
      <c r="J7" s="565"/>
      <c r="K7" s="565"/>
    </row>
    <row r="8" spans="1:11" s="48" customFormat="1" ht="36" customHeight="1">
      <c r="A8" s="48" t="s">
        <v>73</v>
      </c>
      <c r="B8" s="48" t="s">
        <v>412</v>
      </c>
      <c r="C8" s="54" t="s">
        <v>426</v>
      </c>
      <c r="D8" s="563" t="s">
        <v>425</v>
      </c>
      <c r="E8" s="563"/>
      <c r="F8" s="563"/>
      <c r="G8" s="563"/>
      <c r="H8" s="563"/>
      <c r="I8" s="563"/>
      <c r="J8" s="563"/>
      <c r="K8" s="563"/>
    </row>
    <row r="9" spans="1:11" s="4" customFormat="1" ht="18.75">
      <c r="A9" s="48"/>
      <c r="B9" s="4" t="s">
        <v>68</v>
      </c>
      <c r="C9" s="5" t="s">
        <v>77</v>
      </c>
    </row>
    <row r="10" spans="1:11" s="4" customFormat="1" ht="45.75" customHeight="1">
      <c r="A10" s="48" t="s">
        <v>78</v>
      </c>
      <c r="B10" s="48" t="s">
        <v>79</v>
      </c>
      <c r="C10" s="566" t="s">
        <v>427</v>
      </c>
      <c r="D10" s="566"/>
      <c r="E10" s="566"/>
      <c r="F10" s="566"/>
      <c r="G10" s="566"/>
      <c r="H10" s="566"/>
      <c r="I10" s="566"/>
      <c r="J10" s="566"/>
      <c r="K10" s="566"/>
    </row>
    <row r="11" spans="1:11" s="4" customFormat="1" ht="16.899999999999999" customHeight="1">
      <c r="A11" s="48"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86</v>
      </c>
      <c r="H14" s="7" t="s">
        <v>87</v>
      </c>
      <c r="I14" s="7" t="s">
        <v>85</v>
      </c>
      <c r="J14" s="7" t="s">
        <v>86</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49" t="s">
        <v>6</v>
      </c>
      <c r="B16" s="50" t="s">
        <v>142</v>
      </c>
      <c r="C16" s="11">
        <v>70</v>
      </c>
      <c r="D16" s="11"/>
      <c r="E16" s="11">
        <f>C16+D16</f>
        <v>70</v>
      </c>
      <c r="F16" s="11">
        <v>67.305000000000007</v>
      </c>
      <c r="G16" s="11"/>
      <c r="H16" s="11">
        <f>F16+G16</f>
        <v>67.305000000000007</v>
      </c>
      <c r="I16" s="11">
        <f>C16-F16</f>
        <v>2.6949999999999932</v>
      </c>
      <c r="J16" s="11">
        <f>D16-G16</f>
        <v>0</v>
      </c>
      <c r="K16" s="11">
        <f>I16+J16</f>
        <v>2.6949999999999932</v>
      </c>
    </row>
    <row r="17" spans="1:11" ht="33" customHeight="1">
      <c r="A17" s="568" t="s">
        <v>417</v>
      </c>
      <c r="B17" s="569"/>
      <c r="C17" s="569"/>
      <c r="D17" s="569"/>
      <c r="E17" s="569"/>
      <c r="F17" s="569"/>
      <c r="G17" s="569"/>
      <c r="H17" s="569"/>
      <c r="I17" s="569"/>
      <c r="J17" s="569"/>
      <c r="K17" s="569"/>
    </row>
    <row r="18" spans="1:11" ht="15.75">
      <c r="A18" s="47"/>
      <c r="B18" s="47" t="s">
        <v>7</v>
      </c>
      <c r="C18" s="47"/>
      <c r="D18" s="47"/>
      <c r="E18" s="47"/>
      <c r="F18" s="47"/>
      <c r="G18" s="47"/>
      <c r="H18" s="47"/>
      <c r="I18" s="47"/>
      <c r="J18" s="47"/>
      <c r="K18" s="47"/>
    </row>
    <row r="19" spans="1:11" ht="45">
      <c r="A19" s="47" t="s">
        <v>5</v>
      </c>
      <c r="B19" s="53" t="s">
        <v>428</v>
      </c>
      <c r="C19" s="13">
        <v>70</v>
      </c>
      <c r="D19" s="13"/>
      <c r="E19" s="11"/>
      <c r="F19" s="13">
        <v>67.305000000000007</v>
      </c>
      <c r="G19" s="13"/>
      <c r="H19" s="11">
        <f>F19+G19</f>
        <v>67.305000000000007</v>
      </c>
      <c r="I19" s="11">
        <f>C19-F19</f>
        <v>2.6949999999999932</v>
      </c>
      <c r="J19" s="11">
        <f>D19-G19</f>
        <v>0</v>
      </c>
      <c r="K19" s="11">
        <f>I19+J19</f>
        <v>2.6949999999999932</v>
      </c>
    </row>
    <row r="21" spans="1:11" ht="21.6" customHeight="1">
      <c r="A21" s="568" t="s">
        <v>103</v>
      </c>
      <c r="B21" s="569"/>
      <c r="C21" s="569"/>
      <c r="D21" s="569"/>
      <c r="E21" s="569"/>
      <c r="F21" s="569"/>
      <c r="G21" s="569"/>
      <c r="H21" s="569"/>
      <c r="I21" s="569"/>
      <c r="J21" s="569"/>
      <c r="K21" s="569"/>
    </row>
    <row r="23" spans="1:11" ht="36">
      <c r="A23" s="47" t="s">
        <v>8</v>
      </c>
      <c r="B23" s="47" t="s">
        <v>9</v>
      </c>
      <c r="C23" s="14" t="s">
        <v>100</v>
      </c>
      <c r="D23" s="14" t="s">
        <v>101</v>
      </c>
      <c r="E23" s="14" t="s">
        <v>102</v>
      </c>
    </row>
    <row r="24" spans="1:11" ht="15">
      <c r="A24" s="47" t="s">
        <v>6</v>
      </c>
      <c r="B24" s="47" t="s">
        <v>11</v>
      </c>
      <c r="C24" s="47" t="s">
        <v>12</v>
      </c>
      <c r="D24" s="47"/>
      <c r="E24" s="47" t="s">
        <v>12</v>
      </c>
    </row>
    <row r="25" spans="1:11" ht="15">
      <c r="A25" s="47"/>
      <c r="B25" s="47" t="s">
        <v>13</v>
      </c>
      <c r="C25" s="47"/>
      <c r="D25" s="47"/>
      <c r="E25" s="47"/>
    </row>
    <row r="26" spans="1:11" ht="15">
      <c r="A26" s="47" t="s">
        <v>14</v>
      </c>
      <c r="B26" s="47" t="s">
        <v>15</v>
      </c>
      <c r="C26" s="47" t="s">
        <v>12</v>
      </c>
      <c r="D26" s="47"/>
      <c r="E26" s="47" t="s">
        <v>12</v>
      </c>
    </row>
    <row r="27" spans="1:11" ht="15">
      <c r="A27" s="47" t="s">
        <v>16</v>
      </c>
      <c r="B27" s="47" t="s">
        <v>17</v>
      </c>
      <c r="C27" s="47" t="s">
        <v>12</v>
      </c>
      <c r="D27" s="47"/>
      <c r="E27" s="47" t="s">
        <v>12</v>
      </c>
    </row>
    <row r="28" spans="1:11">
      <c r="A28" s="551" t="s">
        <v>18</v>
      </c>
      <c r="B28" s="551"/>
      <c r="C28" s="551"/>
      <c r="D28" s="551"/>
      <c r="E28" s="551"/>
    </row>
    <row r="29" spans="1:11" ht="15">
      <c r="A29" s="47" t="s">
        <v>19</v>
      </c>
      <c r="B29" s="47" t="s">
        <v>20</v>
      </c>
      <c r="C29" s="11"/>
      <c r="D29" s="11"/>
      <c r="E29" s="11">
        <f>SUM(E31:E34)</f>
        <v>0</v>
      </c>
    </row>
    <row r="30" spans="1:11" ht="15">
      <c r="A30" s="47"/>
      <c r="B30" s="47" t="s">
        <v>13</v>
      </c>
      <c r="C30" s="11"/>
      <c r="D30" s="11"/>
      <c r="E30" s="11"/>
    </row>
    <row r="31" spans="1:11" ht="15">
      <c r="A31" s="47" t="s">
        <v>21</v>
      </c>
      <c r="B31" s="47" t="s">
        <v>15</v>
      </c>
      <c r="C31" s="11"/>
      <c r="D31" s="11"/>
      <c r="E31" s="11">
        <f>C31-D31</f>
        <v>0</v>
      </c>
    </row>
    <row r="32" spans="1:11" ht="15">
      <c r="A32" s="47" t="s">
        <v>22</v>
      </c>
      <c r="B32" s="47" t="s">
        <v>23</v>
      </c>
      <c r="C32" s="11"/>
      <c r="D32" s="11"/>
      <c r="E32" s="11">
        <f>C32-D32</f>
        <v>0</v>
      </c>
    </row>
    <row r="33" spans="1:11" ht="15">
      <c r="A33" s="47" t="s">
        <v>24</v>
      </c>
      <c r="B33" s="47" t="s">
        <v>25</v>
      </c>
      <c r="C33" s="11"/>
      <c r="D33" s="11"/>
      <c r="E33" s="11">
        <f>C33-D33</f>
        <v>0</v>
      </c>
    </row>
    <row r="34" spans="1:11" ht="15">
      <c r="A34" s="47" t="s">
        <v>26</v>
      </c>
      <c r="B34" s="47" t="s">
        <v>27</v>
      </c>
      <c r="C34" s="11"/>
      <c r="D34" s="11"/>
      <c r="E34" s="11">
        <f>C34-D34</f>
        <v>0</v>
      </c>
    </row>
    <row r="35" spans="1:11">
      <c r="A35" s="579" t="s">
        <v>429</v>
      </c>
      <c r="B35" s="551"/>
      <c r="C35" s="551"/>
      <c r="D35" s="551"/>
      <c r="E35" s="551"/>
    </row>
    <row r="36" spans="1:11" ht="15">
      <c r="A36" s="47" t="s">
        <v>29</v>
      </c>
      <c r="B36" s="47" t="s">
        <v>30</v>
      </c>
      <c r="C36" s="47" t="s">
        <v>12</v>
      </c>
      <c r="D36" s="47"/>
      <c r="E36" s="47"/>
    </row>
    <row r="37" spans="1:11" ht="15">
      <c r="A37" s="47"/>
      <c r="B37" s="47" t="s">
        <v>13</v>
      </c>
      <c r="C37" s="47"/>
      <c r="D37" s="47"/>
      <c r="E37" s="47"/>
    </row>
    <row r="38" spans="1:11" ht="15">
      <c r="A38" s="47" t="s">
        <v>31</v>
      </c>
      <c r="B38" s="47" t="s">
        <v>15</v>
      </c>
      <c r="C38" s="47" t="s">
        <v>12</v>
      </c>
      <c r="D38" s="47"/>
      <c r="E38" s="47"/>
    </row>
    <row r="39" spans="1:11" ht="15">
      <c r="A39" s="47" t="s">
        <v>32</v>
      </c>
      <c r="B39" s="47" t="s">
        <v>27</v>
      </c>
      <c r="C39" s="47" t="s">
        <v>12</v>
      </c>
      <c r="D39" s="47"/>
      <c r="E39" s="47"/>
    </row>
    <row r="41" spans="1:11" ht="16.149999999999999" customHeight="1">
      <c r="A41" s="568" t="s">
        <v>104</v>
      </c>
      <c r="B41" s="569"/>
      <c r="C41" s="569"/>
      <c r="D41" s="569"/>
      <c r="E41" s="569"/>
      <c r="F41" s="569"/>
      <c r="G41" s="569"/>
      <c r="H41" s="569"/>
      <c r="I41" s="569"/>
      <c r="J41" s="569"/>
      <c r="K41" s="569"/>
    </row>
    <row r="43" spans="1:11">
      <c r="A43" s="551" t="s">
        <v>8</v>
      </c>
      <c r="B43" s="551" t="s">
        <v>9</v>
      </c>
      <c r="C43" s="551" t="s">
        <v>33</v>
      </c>
      <c r="D43" s="551"/>
      <c r="E43" s="551"/>
      <c r="F43" s="551" t="s">
        <v>34</v>
      </c>
      <c r="G43" s="551"/>
      <c r="H43" s="551"/>
      <c r="I43" s="551" t="s">
        <v>10</v>
      </c>
      <c r="J43" s="551"/>
      <c r="K43" s="551"/>
    </row>
    <row r="44" spans="1:11" ht="22.5">
      <c r="A44" s="551"/>
      <c r="B44" s="551"/>
      <c r="C44" s="7" t="s">
        <v>203</v>
      </c>
      <c r="D44" s="7" t="s">
        <v>141</v>
      </c>
      <c r="E44" s="47" t="s">
        <v>35</v>
      </c>
      <c r="F44" s="7" t="s">
        <v>203</v>
      </c>
      <c r="G44" s="7" t="s">
        <v>141</v>
      </c>
      <c r="H44" s="47" t="s">
        <v>35</v>
      </c>
      <c r="I44" s="7" t="s">
        <v>203</v>
      </c>
      <c r="J44" s="7" t="s">
        <v>141</v>
      </c>
      <c r="K44" s="47" t="s">
        <v>35</v>
      </c>
    </row>
    <row r="45" spans="1:11" s="16" customFormat="1" ht="14.25">
      <c r="A45" s="45" t="s">
        <v>105</v>
      </c>
      <c r="B45" s="45" t="s">
        <v>106</v>
      </c>
      <c r="C45" s="549"/>
      <c r="D45" s="549"/>
      <c r="E45" s="549"/>
      <c r="F45" s="549"/>
      <c r="G45" s="549"/>
      <c r="H45" s="549"/>
      <c r="I45" s="549"/>
      <c r="J45" s="549"/>
      <c r="K45" s="549"/>
    </row>
    <row r="46" spans="1:11" ht="30">
      <c r="A46" s="47"/>
      <c r="B46" s="53" t="s">
        <v>430</v>
      </c>
      <c r="C46" s="11">
        <v>70000</v>
      </c>
      <c r="D46" s="11"/>
      <c r="E46" s="11">
        <f>C46+D46</f>
        <v>70000</v>
      </c>
      <c r="F46" s="11">
        <v>67304.800000000003</v>
      </c>
      <c r="G46" s="11"/>
      <c r="H46" s="11">
        <f>F46+G46</f>
        <v>67304.800000000003</v>
      </c>
      <c r="I46" s="11">
        <f t="shared" ref="I46:J46" si="0">F46-C46</f>
        <v>-2695.1999999999971</v>
      </c>
      <c r="J46" s="11">
        <f t="shared" si="0"/>
        <v>0</v>
      </c>
      <c r="K46" s="11">
        <f>I46+J46</f>
        <v>-2695.1999999999971</v>
      </c>
    </row>
    <row r="47" spans="1:11" ht="29.25" customHeight="1">
      <c r="A47" s="550" t="s">
        <v>338</v>
      </c>
      <c r="B47" s="551"/>
      <c r="C47" s="551"/>
      <c r="D47" s="551"/>
      <c r="E47" s="551"/>
      <c r="F47" s="551"/>
      <c r="G47" s="551"/>
      <c r="H47" s="551"/>
      <c r="I47" s="551"/>
      <c r="J47" s="551"/>
      <c r="K47" s="551"/>
    </row>
    <row r="48" spans="1:11" s="16" customFormat="1" ht="14.25">
      <c r="A48" s="45" t="s">
        <v>107</v>
      </c>
      <c r="B48" s="45" t="s">
        <v>108</v>
      </c>
      <c r="C48" s="549"/>
      <c r="D48" s="549"/>
      <c r="E48" s="549"/>
      <c r="F48" s="549"/>
      <c r="G48" s="549"/>
      <c r="H48" s="549"/>
      <c r="I48" s="549"/>
      <c r="J48" s="549"/>
      <c r="K48" s="549"/>
    </row>
    <row r="49" spans="1:11" ht="16.5" customHeight="1">
      <c r="A49" s="47"/>
      <c r="B49" s="71" t="s">
        <v>499</v>
      </c>
      <c r="C49" s="11">
        <v>7</v>
      </c>
      <c r="D49" s="11"/>
      <c r="E49" s="11">
        <f t="shared" ref="E49" si="1">C49+D49</f>
        <v>7</v>
      </c>
      <c r="F49" s="11">
        <v>13</v>
      </c>
      <c r="G49" s="11"/>
      <c r="H49" s="11">
        <f t="shared" ref="H49" si="2">F49+G49</f>
        <v>13</v>
      </c>
      <c r="I49" s="11">
        <f t="shared" ref="I49:J49" si="3">F49-C49</f>
        <v>6</v>
      </c>
      <c r="J49" s="11">
        <f t="shared" si="3"/>
        <v>0</v>
      </c>
      <c r="K49" s="11">
        <f t="shared" ref="K49" si="4">I49+J49</f>
        <v>6</v>
      </c>
    </row>
    <row r="50" spans="1:11" ht="29.25" customHeight="1">
      <c r="A50" s="550" t="s">
        <v>433</v>
      </c>
      <c r="B50" s="551"/>
      <c r="C50" s="551"/>
      <c r="D50" s="551"/>
      <c r="E50" s="551"/>
      <c r="F50" s="551"/>
      <c r="G50" s="551"/>
      <c r="H50" s="551"/>
      <c r="I50" s="551"/>
      <c r="J50" s="551"/>
      <c r="K50" s="551"/>
    </row>
    <row r="51" spans="1:11" s="16" customFormat="1" ht="14.25">
      <c r="A51" s="45" t="s">
        <v>109</v>
      </c>
      <c r="B51" s="45" t="s">
        <v>110</v>
      </c>
      <c r="C51" s="549"/>
      <c r="D51" s="549"/>
      <c r="E51" s="549"/>
      <c r="F51" s="549"/>
      <c r="G51" s="549"/>
      <c r="H51" s="549"/>
      <c r="I51" s="549"/>
      <c r="J51" s="549"/>
      <c r="K51" s="549"/>
    </row>
    <row r="52" spans="1:11" ht="30" customHeight="1">
      <c r="A52" s="47"/>
      <c r="B52" s="53" t="s">
        <v>431</v>
      </c>
      <c r="C52" s="11">
        <v>10000</v>
      </c>
      <c r="D52" s="11"/>
      <c r="E52" s="11">
        <f>C52+D52</f>
        <v>10000</v>
      </c>
      <c r="F52" s="11">
        <v>5177.29</v>
      </c>
      <c r="G52" s="11"/>
      <c r="H52" s="11">
        <f>F52+G52</f>
        <v>5177.29</v>
      </c>
      <c r="I52" s="11">
        <f t="shared" ref="I52:J55" si="5">F52-C52</f>
        <v>-4822.71</v>
      </c>
      <c r="J52" s="11">
        <f t="shared" si="5"/>
        <v>0</v>
      </c>
      <c r="K52" s="11">
        <f>I52+J52</f>
        <v>-4822.71</v>
      </c>
    </row>
    <row r="53" spans="1:11" ht="29.25" customHeight="1">
      <c r="A53" s="550" t="s">
        <v>434</v>
      </c>
      <c r="B53" s="551"/>
      <c r="C53" s="551"/>
      <c r="D53" s="551"/>
      <c r="E53" s="551"/>
      <c r="F53" s="551"/>
      <c r="G53" s="551"/>
      <c r="H53" s="551"/>
      <c r="I53" s="551"/>
      <c r="J53" s="551"/>
      <c r="K53" s="551"/>
    </row>
    <row r="54" spans="1:11" ht="14.25">
      <c r="A54" s="45">
        <v>4</v>
      </c>
      <c r="B54" s="46" t="s">
        <v>166</v>
      </c>
      <c r="C54" s="11"/>
      <c r="D54" s="11"/>
      <c r="E54" s="11"/>
      <c r="F54" s="11"/>
      <c r="G54" s="11"/>
      <c r="H54" s="11"/>
      <c r="I54" s="11"/>
      <c r="J54" s="11"/>
      <c r="K54" s="11"/>
    </row>
    <row r="55" spans="1:11" ht="30">
      <c r="A55" s="47"/>
      <c r="B55" s="53" t="s">
        <v>432</v>
      </c>
      <c r="C55" s="11">
        <v>100</v>
      </c>
      <c r="D55" s="11"/>
      <c r="E55" s="11">
        <f>C55+D55</f>
        <v>100</v>
      </c>
      <c r="F55" s="11">
        <v>96.15</v>
      </c>
      <c r="G55" s="11"/>
      <c r="H55" s="11">
        <f>F55+G55</f>
        <v>96.15</v>
      </c>
      <c r="I55" s="11">
        <f t="shared" si="5"/>
        <v>-3.8499999999999943</v>
      </c>
      <c r="J55" s="11">
        <f t="shared" si="5"/>
        <v>0</v>
      </c>
      <c r="K55" s="11">
        <f>I55+J55</f>
        <v>-3.8499999999999943</v>
      </c>
    </row>
    <row r="56" spans="1:11" ht="29.25" customHeight="1">
      <c r="A56" s="550" t="s">
        <v>435</v>
      </c>
      <c r="B56" s="551"/>
      <c r="C56" s="551"/>
      <c r="D56" s="551"/>
      <c r="E56" s="551"/>
      <c r="F56" s="551"/>
      <c r="G56" s="551"/>
      <c r="H56" s="551"/>
      <c r="I56" s="551"/>
      <c r="J56" s="551"/>
      <c r="K56" s="551"/>
    </row>
    <row r="57" spans="1:11" ht="33" customHeight="1">
      <c r="A57" s="580" t="s">
        <v>118</v>
      </c>
      <c r="B57" s="581"/>
      <c r="C57" s="581"/>
      <c r="D57" s="581"/>
      <c r="E57" s="581"/>
      <c r="F57" s="581"/>
      <c r="G57" s="581"/>
      <c r="H57" s="581"/>
      <c r="I57" s="581"/>
      <c r="J57" s="581"/>
      <c r="K57" s="581"/>
    </row>
    <row r="58" spans="1:11" ht="27" customHeight="1">
      <c r="A58" s="578" t="s">
        <v>436</v>
      </c>
      <c r="B58" s="578"/>
      <c r="C58" s="578"/>
      <c r="D58" s="578"/>
      <c r="E58" s="578"/>
      <c r="F58" s="578"/>
      <c r="G58" s="578"/>
      <c r="H58" s="578"/>
      <c r="I58" s="578"/>
      <c r="J58" s="578"/>
      <c r="K58" s="578"/>
    </row>
    <row r="59" spans="1:11" ht="14.25" customHeight="1">
      <c r="A59" s="553" t="s">
        <v>119</v>
      </c>
      <c r="B59" s="553"/>
      <c r="C59" s="553"/>
      <c r="D59" s="553"/>
      <c r="E59" s="553"/>
      <c r="F59" s="553"/>
      <c r="G59" s="553"/>
      <c r="H59" s="553"/>
      <c r="I59" s="553"/>
      <c r="J59" s="553"/>
      <c r="K59" s="553"/>
    </row>
    <row r="60" spans="1:11" ht="26.25" customHeight="1">
      <c r="A60" s="578" t="s">
        <v>120</v>
      </c>
      <c r="B60" s="578"/>
      <c r="C60" s="578"/>
      <c r="D60" s="578"/>
      <c r="E60" s="578"/>
      <c r="F60" s="578"/>
      <c r="G60" s="578"/>
      <c r="H60" s="578"/>
      <c r="I60" s="578"/>
      <c r="J60" s="578"/>
      <c r="K60" s="578"/>
    </row>
    <row r="61" spans="1:11" ht="17.45" customHeight="1">
      <c r="A61" s="570" t="s">
        <v>39</v>
      </c>
      <c r="B61" s="570"/>
      <c r="C61" s="570"/>
      <c r="D61" s="570"/>
      <c r="E61" s="570"/>
      <c r="F61" s="570"/>
      <c r="G61" s="570"/>
      <c r="H61" s="570"/>
      <c r="I61" s="570"/>
      <c r="J61" s="570"/>
      <c r="K61" s="570"/>
    </row>
    <row r="62" spans="1:11" ht="28.35" customHeight="1">
      <c r="A62" s="551" t="s">
        <v>8</v>
      </c>
      <c r="B62" s="551" t="s">
        <v>9</v>
      </c>
      <c r="C62" s="571" t="s">
        <v>40</v>
      </c>
      <c r="D62" s="571"/>
      <c r="E62" s="571"/>
      <c r="F62" s="571" t="s">
        <v>41</v>
      </c>
      <c r="G62" s="571"/>
      <c r="H62" s="571"/>
      <c r="I62" s="572" t="s">
        <v>121</v>
      </c>
      <c r="J62" s="571"/>
      <c r="K62" s="571"/>
    </row>
    <row r="63" spans="1:11" s="8" customFormat="1" ht="20.45" customHeight="1">
      <c r="A63" s="551"/>
      <c r="B63" s="551"/>
      <c r="C63" s="7" t="s">
        <v>85</v>
      </c>
      <c r="D63" s="7" t="s">
        <v>86</v>
      </c>
      <c r="E63" s="7" t="s">
        <v>87</v>
      </c>
      <c r="F63" s="7" t="s">
        <v>85</v>
      </c>
      <c r="G63" s="7" t="s">
        <v>86</v>
      </c>
      <c r="H63" s="7" t="s">
        <v>87</v>
      </c>
      <c r="I63" s="7" t="s">
        <v>85</v>
      </c>
      <c r="J63" s="7" t="s">
        <v>86</v>
      </c>
      <c r="K63" s="7" t="s">
        <v>87</v>
      </c>
    </row>
    <row r="64" spans="1:11" ht="15">
      <c r="A64" s="47"/>
      <c r="B64" s="47" t="s">
        <v>42</v>
      </c>
      <c r="C64" s="11"/>
      <c r="D64" s="11"/>
      <c r="E64" s="11">
        <f>C64+D64</f>
        <v>0</v>
      </c>
      <c r="F64" s="11">
        <v>67.305000000000007</v>
      </c>
      <c r="G64" s="11">
        <f>G16</f>
        <v>0</v>
      </c>
      <c r="H64" s="11">
        <f>F64+G64</f>
        <v>67.305000000000007</v>
      </c>
      <c r="I64" s="18"/>
      <c r="J64" s="18"/>
      <c r="K64" s="18"/>
    </row>
    <row r="65" spans="1:11" ht="28.9" customHeight="1">
      <c r="A65" s="574" t="s">
        <v>122</v>
      </c>
      <c r="B65" s="574"/>
      <c r="C65" s="574"/>
      <c r="D65" s="574"/>
      <c r="E65" s="574"/>
      <c r="F65" s="574"/>
      <c r="G65" s="574"/>
      <c r="H65" s="574"/>
      <c r="I65" s="574"/>
      <c r="J65" s="574"/>
      <c r="K65" s="574"/>
    </row>
    <row r="66" spans="1:11" ht="36.75" customHeight="1">
      <c r="A66" s="575" t="s">
        <v>405</v>
      </c>
      <c r="B66" s="575"/>
      <c r="C66" s="575"/>
      <c r="D66" s="575"/>
      <c r="E66" s="575"/>
      <c r="F66" s="575"/>
      <c r="G66" s="575"/>
      <c r="H66" s="575"/>
      <c r="I66" s="575"/>
      <c r="J66" s="575"/>
      <c r="K66" s="575"/>
    </row>
    <row r="67" spans="1:11" ht="15">
      <c r="A67" s="47"/>
      <c r="B67" s="47" t="s">
        <v>13</v>
      </c>
      <c r="C67" s="47"/>
      <c r="D67" s="47"/>
      <c r="E67" s="47"/>
      <c r="F67" s="19"/>
      <c r="G67" s="19"/>
      <c r="H67" s="19"/>
      <c r="I67" s="19"/>
      <c r="J67" s="19"/>
      <c r="K67" s="19"/>
    </row>
    <row r="68" spans="1:11" ht="45">
      <c r="A68" s="47"/>
      <c r="B68" s="53" t="s">
        <v>428</v>
      </c>
      <c r="C68" s="13"/>
      <c r="D68" s="13"/>
      <c r="E68" s="11">
        <f>C68+D68</f>
        <v>0</v>
      </c>
      <c r="F68" s="13">
        <v>67.305000000000007</v>
      </c>
      <c r="G68" s="13"/>
      <c r="H68" s="20">
        <f>F68+G68</f>
        <v>67.305000000000007</v>
      </c>
      <c r="I68" s="20"/>
      <c r="J68" s="20"/>
      <c r="K68" s="20"/>
    </row>
    <row r="69" spans="1:11" ht="49.5" customHeight="1">
      <c r="A69" s="573" t="s">
        <v>124</v>
      </c>
      <c r="B69" s="571"/>
      <c r="C69" s="571"/>
      <c r="D69" s="571"/>
      <c r="E69" s="571"/>
      <c r="F69" s="571"/>
      <c r="G69" s="571"/>
      <c r="H69" s="571"/>
      <c r="I69" s="571"/>
      <c r="J69" s="571"/>
      <c r="K69" s="571"/>
    </row>
    <row r="70" spans="1:11" ht="31.5" customHeight="1">
      <c r="A70" s="575" t="s">
        <v>405</v>
      </c>
      <c r="B70" s="575"/>
      <c r="C70" s="575"/>
      <c r="D70" s="575"/>
      <c r="E70" s="575"/>
      <c r="F70" s="575"/>
      <c r="G70" s="575"/>
      <c r="H70" s="575"/>
      <c r="I70" s="575"/>
      <c r="J70" s="575"/>
      <c r="K70" s="575"/>
    </row>
    <row r="71" spans="1:11" s="16" customFormat="1" ht="14.25">
      <c r="A71" s="45" t="s">
        <v>105</v>
      </c>
      <c r="B71" s="45" t="s">
        <v>106</v>
      </c>
      <c r="C71" s="11"/>
      <c r="D71" s="11"/>
      <c r="E71" s="11"/>
      <c r="F71" s="11"/>
      <c r="G71" s="11"/>
      <c r="H71" s="11"/>
      <c r="I71" s="18"/>
      <c r="J71" s="18"/>
      <c r="K71" s="18"/>
    </row>
    <row r="72" spans="1:11" ht="30">
      <c r="A72" s="47"/>
      <c r="B72" s="53" t="s">
        <v>430</v>
      </c>
      <c r="C72" s="11"/>
      <c r="D72" s="11"/>
      <c r="E72" s="11">
        <f>C72+D72</f>
        <v>0</v>
      </c>
      <c r="F72" s="11">
        <v>67304.800000000003</v>
      </c>
      <c r="G72" s="11"/>
      <c r="H72" s="11">
        <f>F72+G72</f>
        <v>67304.800000000003</v>
      </c>
      <c r="I72" s="18"/>
      <c r="J72" s="18"/>
      <c r="K72" s="18"/>
    </row>
    <row r="73" spans="1:11" s="16" customFormat="1" ht="14.25">
      <c r="A73" s="45" t="s">
        <v>107</v>
      </c>
      <c r="B73" s="45" t="s">
        <v>108</v>
      </c>
      <c r="C73" s="22"/>
      <c r="D73" s="22"/>
      <c r="E73" s="22"/>
      <c r="F73" s="22"/>
      <c r="G73" s="22"/>
      <c r="H73" s="22"/>
      <c r="I73" s="23"/>
      <c r="J73" s="18"/>
      <c r="K73" s="23"/>
    </row>
    <row r="74" spans="1:11" ht="15">
      <c r="A74" s="47"/>
      <c r="B74" s="71" t="s">
        <v>499</v>
      </c>
      <c r="C74" s="11"/>
      <c r="D74" s="11"/>
      <c r="E74" s="11">
        <f t="shared" ref="E74" si="6">C74+D74</f>
        <v>0</v>
      </c>
      <c r="F74" s="11">
        <v>13</v>
      </c>
      <c r="G74" s="11"/>
      <c r="H74" s="11">
        <f t="shared" ref="H74" si="7">F74+G74</f>
        <v>13</v>
      </c>
      <c r="I74" s="18"/>
      <c r="J74" s="18"/>
      <c r="K74" s="18"/>
    </row>
    <row r="75" spans="1:11" s="16" customFormat="1" ht="14.25">
      <c r="A75" s="45" t="s">
        <v>109</v>
      </c>
      <c r="B75" s="45" t="s">
        <v>110</v>
      </c>
      <c r="C75" s="22"/>
      <c r="D75" s="22"/>
      <c r="E75" s="22"/>
      <c r="F75" s="22"/>
      <c r="G75" s="22"/>
      <c r="H75" s="22"/>
      <c r="I75" s="23"/>
      <c r="J75" s="23"/>
      <c r="K75" s="23"/>
    </row>
    <row r="76" spans="1:11" ht="30">
      <c r="A76" s="47"/>
      <c r="B76" s="53" t="s">
        <v>431</v>
      </c>
      <c r="C76" s="11"/>
      <c r="D76" s="11"/>
      <c r="E76" s="11">
        <f t="shared" ref="E76" si="8">C76+D76</f>
        <v>0</v>
      </c>
      <c r="F76" s="11">
        <v>5177.29</v>
      </c>
      <c r="G76" s="11"/>
      <c r="H76" s="11">
        <f t="shared" ref="H76:H77" si="9">F76+G76</f>
        <v>5177.29</v>
      </c>
      <c r="I76" s="18"/>
      <c r="J76" s="18"/>
      <c r="K76" s="18"/>
    </row>
    <row r="77" spans="1:11" s="16" customFormat="1" ht="14.25">
      <c r="A77" s="45">
        <v>4</v>
      </c>
      <c r="B77" s="46" t="s">
        <v>166</v>
      </c>
      <c r="C77" s="22"/>
      <c r="D77" s="22"/>
      <c r="E77" s="22"/>
      <c r="F77" s="22"/>
      <c r="G77" s="22"/>
      <c r="H77" s="11">
        <f t="shared" si="9"/>
        <v>0</v>
      </c>
      <c r="I77" s="23"/>
      <c r="J77" s="23"/>
      <c r="K77" s="23"/>
    </row>
    <row r="78" spans="1:11" ht="25.5">
      <c r="A78" s="47"/>
      <c r="B78" s="52" t="s">
        <v>432</v>
      </c>
      <c r="C78" s="11"/>
      <c r="D78" s="11"/>
      <c r="E78" s="11">
        <f>C78+D78</f>
        <v>0</v>
      </c>
      <c r="F78" s="11">
        <v>96.15</v>
      </c>
      <c r="G78" s="11"/>
      <c r="H78" s="11">
        <f>F78+G78</f>
        <v>96.15</v>
      </c>
      <c r="I78" s="18"/>
      <c r="J78" s="18"/>
      <c r="K78" s="18"/>
    </row>
    <row r="79" spans="1:11" ht="17.45" customHeight="1">
      <c r="A79" s="573" t="s">
        <v>123</v>
      </c>
      <c r="B79" s="573"/>
      <c r="C79" s="573"/>
      <c r="D79" s="573"/>
      <c r="E79" s="573"/>
      <c r="F79" s="573"/>
      <c r="G79" s="573"/>
      <c r="H79" s="573"/>
      <c r="I79" s="573"/>
      <c r="J79" s="573"/>
      <c r="K79" s="573"/>
    </row>
    <row r="80" spans="1:11" ht="36.75" customHeight="1">
      <c r="A80" s="575" t="s">
        <v>405</v>
      </c>
      <c r="B80" s="575"/>
      <c r="C80" s="575"/>
      <c r="D80" s="575"/>
      <c r="E80" s="575"/>
      <c r="F80" s="575"/>
      <c r="G80" s="575"/>
      <c r="H80" s="575"/>
      <c r="I80" s="575"/>
      <c r="J80" s="575"/>
      <c r="K80" s="575"/>
    </row>
    <row r="81" spans="1:11" ht="13.9" customHeight="1">
      <c r="A81" s="577" t="s">
        <v>125</v>
      </c>
      <c r="B81" s="577"/>
      <c r="C81" s="577"/>
      <c r="D81" s="577"/>
      <c r="E81" s="577"/>
      <c r="F81" s="577"/>
      <c r="G81" s="577"/>
      <c r="H81" s="577"/>
      <c r="I81" s="577"/>
      <c r="J81" s="577"/>
      <c r="K81" s="577"/>
    </row>
    <row r="82" spans="1:11" ht="33" customHeight="1">
      <c r="A82" s="578" t="s">
        <v>126</v>
      </c>
      <c r="B82" s="578"/>
      <c r="C82" s="578"/>
      <c r="D82" s="578"/>
      <c r="E82" s="578"/>
      <c r="F82" s="578"/>
      <c r="G82" s="578"/>
      <c r="H82" s="578"/>
      <c r="I82" s="578"/>
      <c r="J82" s="578"/>
      <c r="K82" s="578"/>
    </row>
    <row r="84" spans="1:11" ht="15" customHeight="1">
      <c r="A84" s="570" t="s">
        <v>43</v>
      </c>
      <c r="B84" s="570"/>
      <c r="C84" s="570"/>
      <c r="D84" s="570"/>
      <c r="E84" s="570"/>
      <c r="F84" s="570"/>
      <c r="G84" s="570"/>
      <c r="H84" s="570"/>
      <c r="I84" s="570"/>
      <c r="J84" s="570"/>
      <c r="K84" s="570"/>
    </row>
    <row r="86" spans="1:11" ht="72">
      <c r="A86" s="47" t="s">
        <v>44</v>
      </c>
      <c r="B86" s="47" t="s">
        <v>9</v>
      </c>
      <c r="C86" s="14" t="s">
        <v>127</v>
      </c>
      <c r="D86" s="14" t="s">
        <v>128</v>
      </c>
      <c r="E86" s="14" t="s">
        <v>129</v>
      </c>
      <c r="F86" s="14" t="s">
        <v>102</v>
      </c>
      <c r="G86" s="14" t="s">
        <v>130</v>
      </c>
      <c r="H86" s="14" t="s">
        <v>131</v>
      </c>
    </row>
    <row r="87" spans="1:11" ht="15">
      <c r="A87" s="47" t="s">
        <v>6</v>
      </c>
      <c r="B87" s="47" t="s">
        <v>19</v>
      </c>
      <c r="C87" s="47" t="s">
        <v>29</v>
      </c>
      <c r="D87" s="47" t="s">
        <v>38</v>
      </c>
      <c r="E87" s="47" t="s">
        <v>37</v>
      </c>
      <c r="F87" s="47" t="s">
        <v>45</v>
      </c>
      <c r="G87" s="47" t="s">
        <v>36</v>
      </c>
      <c r="H87" s="47" t="s">
        <v>46</v>
      </c>
    </row>
    <row r="88" spans="1:11" ht="15">
      <c r="A88" s="47" t="s">
        <v>47</v>
      </c>
      <c r="B88" s="47" t="s">
        <v>48</v>
      </c>
      <c r="C88" s="47" t="s">
        <v>12</v>
      </c>
      <c r="D88" s="47"/>
      <c r="E88" s="47"/>
      <c r="F88" s="47"/>
      <c r="G88" s="47" t="s">
        <v>12</v>
      </c>
      <c r="H88" s="47" t="s">
        <v>12</v>
      </c>
    </row>
    <row r="89" spans="1:11" ht="15">
      <c r="A89" s="47"/>
      <c r="B89" s="47" t="s">
        <v>49</v>
      </c>
      <c r="C89" s="47" t="s">
        <v>12</v>
      </c>
      <c r="D89" s="47"/>
      <c r="E89" s="47"/>
      <c r="F89" s="47"/>
      <c r="G89" s="47" t="s">
        <v>12</v>
      </c>
      <c r="H89" s="47" t="s">
        <v>12</v>
      </c>
    </row>
    <row r="90" spans="1:11" ht="30">
      <c r="A90" s="47"/>
      <c r="B90" s="47" t="s">
        <v>50</v>
      </c>
      <c r="C90" s="47" t="s">
        <v>12</v>
      </c>
      <c r="D90" s="47"/>
      <c r="E90" s="47"/>
      <c r="F90" s="47"/>
      <c r="G90" s="47" t="s">
        <v>12</v>
      </c>
      <c r="H90" s="47" t="s">
        <v>12</v>
      </c>
    </row>
    <row r="91" spans="1:11" ht="15">
      <c r="A91" s="47"/>
      <c r="B91" s="47" t="s">
        <v>51</v>
      </c>
      <c r="C91" s="47" t="s">
        <v>12</v>
      </c>
      <c r="D91" s="47"/>
      <c r="E91" s="47"/>
      <c r="F91" s="47"/>
      <c r="G91" s="47" t="s">
        <v>12</v>
      </c>
      <c r="H91" s="47" t="s">
        <v>12</v>
      </c>
    </row>
    <row r="92" spans="1:11" ht="15">
      <c r="A92" s="47"/>
      <c r="B92" s="47" t="s">
        <v>52</v>
      </c>
      <c r="C92" s="47" t="s">
        <v>12</v>
      </c>
      <c r="D92" s="47"/>
      <c r="E92" s="47"/>
      <c r="F92" s="47"/>
      <c r="G92" s="47" t="s">
        <v>12</v>
      </c>
      <c r="H92" s="47" t="s">
        <v>12</v>
      </c>
    </row>
    <row r="93" spans="1:11">
      <c r="A93" s="551" t="s">
        <v>53</v>
      </c>
      <c r="B93" s="551"/>
      <c r="C93" s="551"/>
      <c r="D93" s="551"/>
      <c r="E93" s="551"/>
      <c r="F93" s="551"/>
      <c r="G93" s="551"/>
      <c r="H93" s="551"/>
    </row>
    <row r="94" spans="1:11" ht="15">
      <c r="A94" s="47" t="s">
        <v>19</v>
      </c>
      <c r="B94" s="47" t="s">
        <v>54</v>
      </c>
      <c r="C94" s="47" t="s">
        <v>12</v>
      </c>
      <c r="D94" s="47"/>
      <c r="E94" s="47"/>
      <c r="F94" s="47"/>
      <c r="G94" s="47" t="s">
        <v>12</v>
      </c>
      <c r="H94" s="47" t="s">
        <v>12</v>
      </c>
    </row>
    <row r="95" spans="1:11">
      <c r="A95" s="551" t="s">
        <v>55</v>
      </c>
      <c r="B95" s="551"/>
      <c r="C95" s="551"/>
      <c r="D95" s="551"/>
      <c r="E95" s="551"/>
      <c r="F95" s="551"/>
      <c r="G95" s="551"/>
      <c r="H95" s="551"/>
    </row>
    <row r="96" spans="1:11">
      <c r="A96" s="551" t="s">
        <v>56</v>
      </c>
      <c r="B96" s="551"/>
      <c r="C96" s="551"/>
      <c r="D96" s="551"/>
      <c r="E96" s="551"/>
      <c r="F96" s="551"/>
      <c r="G96" s="551"/>
      <c r="H96" s="551"/>
    </row>
    <row r="97" spans="1:11" ht="15">
      <c r="A97" s="47" t="s">
        <v>21</v>
      </c>
      <c r="B97" s="47" t="s">
        <v>57</v>
      </c>
      <c r="C97" s="47"/>
      <c r="D97" s="47"/>
      <c r="E97" s="47"/>
      <c r="F97" s="47"/>
      <c r="G97" s="47"/>
      <c r="H97" s="47"/>
    </row>
    <row r="98" spans="1:11" ht="15">
      <c r="A98" s="47"/>
      <c r="B98" s="47" t="s">
        <v>58</v>
      </c>
      <c r="C98" s="47"/>
      <c r="D98" s="47"/>
      <c r="E98" s="47"/>
      <c r="F98" s="47"/>
      <c r="G98" s="47"/>
      <c r="H98" s="47"/>
    </row>
    <row r="99" spans="1:11" ht="13.5" thickBot="1">
      <c r="A99" s="556" t="s">
        <v>59</v>
      </c>
      <c r="B99" s="557"/>
      <c r="C99" s="557"/>
      <c r="D99" s="557"/>
      <c r="E99" s="557"/>
      <c r="F99" s="557"/>
      <c r="G99" s="557"/>
      <c r="H99" s="558"/>
    </row>
    <row r="100" spans="1:11" ht="30">
      <c r="A100" s="47"/>
      <c r="B100" s="47" t="s">
        <v>60</v>
      </c>
      <c r="C100" s="47"/>
      <c r="D100" s="47"/>
      <c r="E100" s="47"/>
      <c r="F100" s="47"/>
      <c r="G100" s="47"/>
      <c r="H100" s="47"/>
    </row>
    <row r="101" spans="1:11" ht="30">
      <c r="A101" s="47"/>
      <c r="B101" s="47" t="s">
        <v>61</v>
      </c>
      <c r="C101" s="47"/>
      <c r="D101" s="47"/>
      <c r="E101" s="47"/>
      <c r="F101" s="47"/>
      <c r="G101" s="47"/>
      <c r="H101" s="47"/>
    </row>
    <row r="102" spans="1:11" ht="30">
      <c r="A102" s="47" t="s">
        <v>22</v>
      </c>
      <c r="B102" s="47" t="s">
        <v>62</v>
      </c>
      <c r="C102" s="47" t="s">
        <v>12</v>
      </c>
      <c r="D102" s="47"/>
      <c r="E102" s="47"/>
      <c r="F102" s="47"/>
      <c r="G102" s="47" t="s">
        <v>12</v>
      </c>
      <c r="H102" s="47" t="s">
        <v>12</v>
      </c>
    </row>
    <row r="103" spans="1:11" ht="22.9" customHeight="1">
      <c r="A103" s="554" t="s">
        <v>132</v>
      </c>
      <c r="B103" s="554"/>
      <c r="C103" s="554"/>
      <c r="D103" s="554"/>
      <c r="E103" s="554"/>
      <c r="F103" s="554"/>
      <c r="G103" s="554"/>
      <c r="H103" s="554"/>
      <c r="I103" s="554"/>
      <c r="J103" s="554"/>
      <c r="K103" s="554"/>
    </row>
    <row r="104" spans="1:11" ht="14.85" customHeight="1">
      <c r="A104" s="555" t="s">
        <v>294</v>
      </c>
      <c r="B104" s="555"/>
      <c r="C104" s="555"/>
      <c r="D104" s="555"/>
      <c r="E104" s="555"/>
      <c r="F104" s="555"/>
      <c r="G104" s="555"/>
      <c r="H104" s="555"/>
      <c r="I104" s="555"/>
      <c r="J104" s="555"/>
      <c r="K104" s="555"/>
    </row>
    <row r="105" spans="1:11" ht="18" customHeight="1">
      <c r="A105" s="555" t="s">
        <v>218</v>
      </c>
      <c r="B105" s="559"/>
      <c r="C105" s="559"/>
      <c r="D105" s="559"/>
      <c r="E105" s="559"/>
      <c r="F105" s="559"/>
      <c r="G105" s="559"/>
      <c r="H105" s="559"/>
      <c r="I105" s="559"/>
      <c r="J105" s="559"/>
      <c r="K105" s="559"/>
    </row>
    <row r="106" spans="1:11" ht="48" customHeight="1">
      <c r="A106" s="560" t="s">
        <v>437</v>
      </c>
      <c r="B106" s="561"/>
      <c r="C106" s="561"/>
      <c r="D106" s="561"/>
      <c r="E106" s="561"/>
      <c r="F106" s="561"/>
      <c r="G106" s="561"/>
      <c r="H106" s="561"/>
      <c r="I106" s="561"/>
      <c r="J106" s="561"/>
      <c r="K106" s="561"/>
    </row>
    <row r="107" spans="1:11" ht="15">
      <c r="A107" s="555" t="s">
        <v>438</v>
      </c>
      <c r="B107" s="555"/>
      <c r="C107" s="555"/>
      <c r="D107" s="555"/>
      <c r="E107" s="555"/>
      <c r="F107" s="555"/>
      <c r="G107" s="555"/>
      <c r="H107" s="555"/>
      <c r="I107" s="555"/>
      <c r="J107" s="555"/>
      <c r="K107" s="555"/>
    </row>
    <row r="108" spans="1:11" ht="34.9" customHeight="1">
      <c r="A108" s="555" t="s">
        <v>439</v>
      </c>
      <c r="B108" s="555"/>
      <c r="C108" s="555"/>
      <c r="D108" s="555"/>
      <c r="E108" s="555"/>
      <c r="F108" s="555"/>
      <c r="G108" s="555"/>
      <c r="H108" s="555"/>
      <c r="I108" s="555"/>
      <c r="J108" s="555"/>
      <c r="K108" s="555"/>
    </row>
    <row r="109" spans="1:11" ht="28.5" customHeight="1">
      <c r="A109" s="555" t="s">
        <v>441</v>
      </c>
      <c r="B109" s="555"/>
      <c r="C109" s="555"/>
      <c r="D109" s="555"/>
      <c r="E109" s="555"/>
      <c r="F109" s="555"/>
      <c r="G109" s="555"/>
      <c r="H109" s="555"/>
      <c r="I109" s="555"/>
      <c r="J109" s="555"/>
      <c r="K109" s="555"/>
    </row>
    <row r="112" spans="1:11" ht="59.85" customHeight="1">
      <c r="B112" s="24" t="s">
        <v>495</v>
      </c>
      <c r="C112" s="24"/>
      <c r="D112" s="24"/>
      <c r="E112" s="552" t="s">
        <v>496</v>
      </c>
      <c r="F112" s="552"/>
      <c r="G112" s="552"/>
    </row>
  </sheetData>
  <mergeCells count="70">
    <mergeCell ref="D6:K6"/>
    <mergeCell ref="A47:K47"/>
    <mergeCell ref="A50:K50"/>
    <mergeCell ref="A53:K53"/>
    <mergeCell ref="H1:K1"/>
    <mergeCell ref="H2:K2"/>
    <mergeCell ref="A3:K3"/>
    <mergeCell ref="D4:K4"/>
    <mergeCell ref="D5:K5"/>
    <mergeCell ref="A13:A14"/>
    <mergeCell ref="B13:B14"/>
    <mergeCell ref="C13:E13"/>
    <mergeCell ref="F13:H13"/>
    <mergeCell ref="I13:K13"/>
    <mergeCell ref="D7:K7"/>
    <mergeCell ref="D8:K8"/>
    <mergeCell ref="C10:K10"/>
    <mergeCell ref="B11:K11"/>
    <mergeCell ref="A12:K12"/>
    <mergeCell ref="A43:A44"/>
    <mergeCell ref="B43:B44"/>
    <mergeCell ref="C43:E43"/>
    <mergeCell ref="F43:H43"/>
    <mergeCell ref="I43:K43"/>
    <mergeCell ref="A17:K17"/>
    <mergeCell ref="A21:K21"/>
    <mergeCell ref="A28:E28"/>
    <mergeCell ref="A35:E35"/>
    <mergeCell ref="A41:K41"/>
    <mergeCell ref="A57:K57"/>
    <mergeCell ref="C45:E45"/>
    <mergeCell ref="F45:H45"/>
    <mergeCell ref="I45:K45"/>
    <mergeCell ref="C48:E48"/>
    <mergeCell ref="F48:H48"/>
    <mergeCell ref="I48:K48"/>
    <mergeCell ref="A56:K56"/>
    <mergeCell ref="C51:E51"/>
    <mergeCell ref="F51:H51"/>
    <mergeCell ref="I51:K51"/>
    <mergeCell ref="A58:K58"/>
    <mergeCell ref="A59:K59"/>
    <mergeCell ref="A60:K60"/>
    <mergeCell ref="A61:K61"/>
    <mergeCell ref="A62:A63"/>
    <mergeCell ref="B62:B63"/>
    <mergeCell ref="C62:E62"/>
    <mergeCell ref="F62:H62"/>
    <mergeCell ref="I62:K62"/>
    <mergeCell ref="A96:H96"/>
    <mergeCell ref="A65:K65"/>
    <mergeCell ref="A66:K66"/>
    <mergeCell ref="A69:K69"/>
    <mergeCell ref="A70:K70"/>
    <mergeCell ref="A79:K79"/>
    <mergeCell ref="A80:K80"/>
    <mergeCell ref="A81:K81"/>
    <mergeCell ref="A82:K82"/>
    <mergeCell ref="A84:K84"/>
    <mergeCell ref="A93:H93"/>
    <mergeCell ref="A95:H95"/>
    <mergeCell ref="A108:K108"/>
    <mergeCell ref="A109:K109"/>
    <mergeCell ref="E112:G112"/>
    <mergeCell ref="A99:H99"/>
    <mergeCell ref="A103:K103"/>
    <mergeCell ref="A104:K104"/>
    <mergeCell ref="A105:K105"/>
    <mergeCell ref="A106:K106"/>
    <mergeCell ref="A107:K107"/>
  </mergeCells>
  <pageMargins left="0.70866141732283472" right="0.70866141732283472" top="0.74803149606299213" bottom="0.31496062992125984" header="0.31496062992125984" footer="0.31496062992125984"/>
  <pageSetup paperSize="9" scale="85" fitToHeight="4" orientation="landscape" r:id="rId1"/>
</worksheet>
</file>

<file path=xl/worksheets/sheet28.xml><?xml version="1.0" encoding="utf-8"?>
<worksheet xmlns="http://schemas.openxmlformats.org/spreadsheetml/2006/main" xmlns:r="http://schemas.openxmlformats.org/officeDocument/2006/relationships">
  <sheetPr>
    <pageSetUpPr fitToPage="1"/>
  </sheetPr>
  <dimension ref="A1:K108"/>
  <sheetViews>
    <sheetView tabSelected="1" view="pageBreakPreview" zoomScaleNormal="85" zoomScaleSheetLayoutView="100" workbookViewId="0">
      <selection activeCell="A20" sqref="A20:K20"/>
    </sheetView>
  </sheetViews>
  <sheetFormatPr defaultColWidth="34" defaultRowHeight="12.75"/>
  <cols>
    <col min="1" max="1" width="5.42578125" style="174" customWidth="1"/>
    <col min="2" max="2" width="34" style="174"/>
    <col min="3" max="3" width="10.5703125" style="174" customWidth="1"/>
    <col min="4" max="5" width="9.42578125" style="174" customWidth="1"/>
    <col min="6" max="6" width="10.28515625" style="174" customWidth="1"/>
    <col min="7" max="7" width="9.28515625" style="174" customWidth="1"/>
    <col min="8" max="8" width="9.42578125" style="174" customWidth="1"/>
    <col min="9" max="9" width="10.85546875" style="174" customWidth="1"/>
    <col min="10" max="10" width="9.42578125" style="174" customWidth="1"/>
    <col min="11" max="11" width="13.140625" style="174" customWidth="1"/>
    <col min="12" max="16384" width="34" style="174"/>
  </cols>
  <sheetData>
    <row r="1" spans="1:11">
      <c r="H1" s="1085" t="s">
        <v>63</v>
      </c>
      <c r="I1" s="1085"/>
      <c r="J1" s="1085"/>
      <c r="K1" s="1085"/>
    </row>
    <row r="2" spans="1:11" ht="29.45" customHeight="1">
      <c r="H2" s="1085" t="s">
        <v>64</v>
      </c>
      <c r="I2" s="1085"/>
      <c r="J2" s="1085"/>
      <c r="K2" s="1085"/>
    </row>
    <row r="3" spans="1:11" ht="18.75" customHeight="1">
      <c r="A3" s="1086" t="s">
        <v>282</v>
      </c>
      <c r="B3" s="1086"/>
      <c r="C3" s="1086"/>
      <c r="D3" s="1086"/>
      <c r="E3" s="1086"/>
      <c r="F3" s="1086"/>
      <c r="G3" s="1086"/>
      <c r="H3" s="1086"/>
      <c r="I3" s="1086"/>
      <c r="J3" s="1086"/>
      <c r="K3" s="1086"/>
    </row>
    <row r="4" spans="1:11" ht="17.45" customHeight="1">
      <c r="A4" s="175" t="s">
        <v>65</v>
      </c>
      <c r="B4" s="175" t="s">
        <v>66</v>
      </c>
      <c r="C4" s="175"/>
      <c r="D4" s="1084" t="s">
        <v>67</v>
      </c>
      <c r="E4" s="1084"/>
      <c r="F4" s="1084"/>
      <c r="G4" s="1084"/>
      <c r="H4" s="1084"/>
      <c r="I4" s="1084"/>
      <c r="J4" s="1084"/>
      <c r="K4" s="1084"/>
    </row>
    <row r="5" spans="1:11" ht="18" customHeight="1">
      <c r="A5" s="176"/>
      <c r="B5" s="176" t="s">
        <v>68</v>
      </c>
      <c r="C5" s="176"/>
      <c r="D5" s="1087" t="s">
        <v>69</v>
      </c>
      <c r="E5" s="1087"/>
      <c r="F5" s="1087"/>
      <c r="G5" s="1087"/>
      <c r="H5" s="1087"/>
      <c r="I5" s="1087"/>
      <c r="J5" s="1087"/>
      <c r="K5" s="1087"/>
    </row>
    <row r="6" spans="1:11" ht="17.45" customHeight="1">
      <c r="A6" s="175" t="s">
        <v>70</v>
      </c>
      <c r="B6" s="175" t="s">
        <v>71</v>
      </c>
      <c r="C6" s="175"/>
      <c r="D6" s="1084" t="s">
        <v>67</v>
      </c>
      <c r="E6" s="1084"/>
      <c r="F6" s="1084"/>
      <c r="G6" s="1084"/>
      <c r="H6" s="1084"/>
      <c r="I6" s="1084"/>
      <c r="J6" s="1084"/>
      <c r="K6" s="1084"/>
    </row>
    <row r="7" spans="1:11" ht="18" customHeight="1">
      <c r="B7" s="176" t="s">
        <v>68</v>
      </c>
      <c r="D7" s="1087" t="s">
        <v>72</v>
      </c>
      <c r="E7" s="1087"/>
      <c r="F7" s="1087"/>
      <c r="G7" s="1087"/>
      <c r="H7" s="1087"/>
      <c r="I7" s="1087"/>
      <c r="J7" s="1087"/>
      <c r="K7" s="1087"/>
    </row>
    <row r="8" spans="1:11" s="175" customFormat="1" ht="24.6" customHeight="1">
      <c r="A8" s="175" t="s">
        <v>73</v>
      </c>
      <c r="B8" s="175" t="s">
        <v>593</v>
      </c>
      <c r="C8" s="548" t="s">
        <v>1188</v>
      </c>
      <c r="D8" s="1090" t="s">
        <v>594</v>
      </c>
      <c r="E8" s="1090"/>
      <c r="F8" s="1090"/>
      <c r="G8" s="1090"/>
      <c r="H8" s="1090"/>
      <c r="I8" s="1090"/>
      <c r="J8" s="1090"/>
      <c r="K8" s="1090"/>
    </row>
    <row r="9" spans="1:11" s="176" customFormat="1" ht="18.75">
      <c r="A9" s="175"/>
      <c r="B9" s="176" t="s">
        <v>68</v>
      </c>
      <c r="C9" s="177" t="s">
        <v>77</v>
      </c>
    </row>
    <row r="10" spans="1:11" s="176" customFormat="1" ht="39" customHeight="1">
      <c r="A10" s="175" t="s">
        <v>78</v>
      </c>
      <c r="B10" s="175" t="s">
        <v>79</v>
      </c>
      <c r="C10" s="1091" t="s">
        <v>595</v>
      </c>
      <c r="D10" s="1091"/>
      <c r="E10" s="1091"/>
      <c r="F10" s="1091"/>
      <c r="G10" s="1091"/>
      <c r="H10" s="1091"/>
      <c r="I10" s="1091"/>
      <c r="J10" s="1091"/>
      <c r="K10" s="1091"/>
    </row>
    <row r="11" spans="1:11" s="176" customFormat="1" ht="16.899999999999999" customHeight="1">
      <c r="A11" s="175" t="s">
        <v>80</v>
      </c>
      <c r="B11" s="1092" t="s">
        <v>81</v>
      </c>
      <c r="C11" s="1092"/>
      <c r="D11" s="1092"/>
      <c r="E11" s="1092"/>
      <c r="F11" s="1092"/>
      <c r="G11" s="1092"/>
      <c r="H11" s="1092"/>
      <c r="I11" s="1092"/>
      <c r="J11" s="1092"/>
      <c r="K11" s="1092"/>
    </row>
    <row r="12" spans="1:11" ht="18" customHeight="1">
      <c r="A12" s="1093" t="s">
        <v>82</v>
      </c>
      <c r="B12" s="1094"/>
      <c r="C12" s="1094"/>
      <c r="D12" s="1094"/>
      <c r="E12" s="1094"/>
      <c r="F12" s="1094"/>
      <c r="G12" s="1094"/>
      <c r="H12" s="1094"/>
      <c r="I12" s="1094"/>
      <c r="J12" s="1094"/>
      <c r="K12" s="1094"/>
    </row>
    <row r="13" spans="1:11" ht="16.899999999999999" customHeight="1">
      <c r="A13" s="1088" t="s">
        <v>0</v>
      </c>
      <c r="B13" s="1088" t="s">
        <v>1</v>
      </c>
      <c r="C13" s="1089" t="s">
        <v>2</v>
      </c>
      <c r="D13" s="1089"/>
      <c r="E13" s="1089"/>
      <c r="F13" s="1089" t="s">
        <v>3</v>
      </c>
      <c r="G13" s="1089"/>
      <c r="H13" s="1089"/>
      <c r="I13" s="1089" t="s">
        <v>4</v>
      </c>
      <c r="J13" s="1089"/>
      <c r="K13" s="1089"/>
    </row>
    <row r="14" spans="1:11" ht="22.5">
      <c r="A14" s="1088"/>
      <c r="B14" s="1088"/>
      <c r="C14" s="178" t="s">
        <v>85</v>
      </c>
      <c r="D14" s="178" t="s">
        <v>86</v>
      </c>
      <c r="E14" s="178" t="s">
        <v>87</v>
      </c>
      <c r="F14" s="178" t="s">
        <v>85</v>
      </c>
      <c r="G14" s="178" t="s">
        <v>88</v>
      </c>
      <c r="H14" s="178" t="s">
        <v>87</v>
      </c>
      <c r="I14" s="178" t="s">
        <v>89</v>
      </c>
      <c r="J14" s="178" t="s">
        <v>90</v>
      </c>
      <c r="K14" s="178" t="s">
        <v>87</v>
      </c>
    </row>
    <row r="15" spans="1:11" s="179" customFormat="1" ht="11.25">
      <c r="A15" s="178"/>
      <c r="B15" s="178"/>
      <c r="C15" s="178" t="s">
        <v>91</v>
      </c>
      <c r="D15" s="178" t="s">
        <v>92</v>
      </c>
      <c r="E15" s="178" t="s">
        <v>93</v>
      </c>
      <c r="F15" s="178" t="s">
        <v>94</v>
      </c>
      <c r="G15" s="178" t="s">
        <v>95</v>
      </c>
      <c r="H15" s="178" t="s">
        <v>96</v>
      </c>
      <c r="I15" s="178" t="s">
        <v>97</v>
      </c>
      <c r="J15" s="178" t="s">
        <v>98</v>
      </c>
      <c r="K15" s="178" t="s">
        <v>99</v>
      </c>
    </row>
    <row r="16" spans="1:11" s="177" customFormat="1" ht="15">
      <c r="A16" s="180" t="s">
        <v>6</v>
      </c>
      <c r="B16" s="181" t="s">
        <v>142</v>
      </c>
      <c r="C16" s="182">
        <v>1024.259</v>
      </c>
      <c r="D16" s="182"/>
      <c r="E16" s="182">
        <f>C16+D16</f>
        <v>1024.259</v>
      </c>
      <c r="F16" s="182">
        <v>1024.25</v>
      </c>
      <c r="G16" s="182"/>
      <c r="H16" s="182">
        <f>F16+G16</f>
        <v>1024.25</v>
      </c>
      <c r="I16" s="182">
        <f>C16-F16</f>
        <v>9.0000000000145519E-3</v>
      </c>
      <c r="J16" s="182">
        <f>D16-G16</f>
        <v>0</v>
      </c>
      <c r="K16" s="182">
        <f>I16+J16</f>
        <v>9.0000000000145519E-3</v>
      </c>
    </row>
    <row r="17" spans="1:11" ht="33.950000000000003" customHeight="1">
      <c r="A17" s="1093" t="s">
        <v>596</v>
      </c>
      <c r="B17" s="1094"/>
      <c r="C17" s="1094"/>
      <c r="D17" s="1094"/>
      <c r="E17" s="1094"/>
      <c r="F17" s="1094"/>
      <c r="G17" s="1094"/>
      <c r="H17" s="1094"/>
      <c r="I17" s="1094"/>
      <c r="J17" s="1094"/>
      <c r="K17" s="1094"/>
    </row>
    <row r="18" spans="1:11" ht="15.75">
      <c r="A18" s="183"/>
      <c r="B18" s="183" t="s">
        <v>7</v>
      </c>
      <c r="C18" s="183"/>
      <c r="D18" s="183"/>
      <c r="E18" s="183"/>
      <c r="F18" s="183"/>
      <c r="G18" s="183"/>
      <c r="H18" s="183"/>
      <c r="I18" s="183"/>
      <c r="J18" s="183"/>
      <c r="K18" s="183"/>
    </row>
    <row r="19" spans="1:11" ht="41.85" customHeight="1">
      <c r="A19" s="180">
        <v>1</v>
      </c>
      <c r="B19" s="184" t="s">
        <v>594</v>
      </c>
      <c r="C19" s="182">
        <v>1024.259</v>
      </c>
      <c r="D19" s="162"/>
      <c r="E19" s="182">
        <f>C19+D19</f>
        <v>1024.259</v>
      </c>
      <c r="F19" s="182">
        <v>1024.25</v>
      </c>
      <c r="G19" s="162"/>
      <c r="H19" s="182">
        <f>F19+G19</f>
        <v>1024.25</v>
      </c>
      <c r="I19" s="88">
        <f t="shared" ref="I19:J19" si="0">C19-F19</f>
        <v>9.0000000000145519E-3</v>
      </c>
      <c r="J19" s="88">
        <f t="shared" si="0"/>
        <v>0</v>
      </c>
      <c r="K19" s="88">
        <f t="shared" ref="K19" si="1">I19+J19</f>
        <v>9.0000000000145519E-3</v>
      </c>
    </row>
    <row r="20" spans="1:11" ht="21.6" customHeight="1">
      <c r="A20" s="1093" t="s">
        <v>103</v>
      </c>
      <c r="B20" s="1094"/>
      <c r="C20" s="1094"/>
      <c r="D20" s="1094"/>
      <c r="E20" s="1094"/>
      <c r="F20" s="1094"/>
      <c r="G20" s="1094"/>
      <c r="H20" s="1094"/>
      <c r="I20" s="1094"/>
      <c r="J20" s="1094"/>
      <c r="K20" s="1094"/>
    </row>
    <row r="21" spans="1:11" ht="36">
      <c r="A21" s="183" t="s">
        <v>8</v>
      </c>
      <c r="B21" s="183" t="s">
        <v>9</v>
      </c>
      <c r="C21" s="185" t="s">
        <v>100</v>
      </c>
      <c r="D21" s="185" t="s">
        <v>101</v>
      </c>
      <c r="E21" s="185" t="s">
        <v>102</v>
      </c>
    </row>
    <row r="22" spans="1:11" ht="15">
      <c r="A22" s="183" t="s">
        <v>6</v>
      </c>
      <c r="B22" s="183" t="s">
        <v>11</v>
      </c>
      <c r="C22" s="183" t="s">
        <v>12</v>
      </c>
      <c r="D22" s="183"/>
      <c r="E22" s="183" t="s">
        <v>12</v>
      </c>
    </row>
    <row r="23" spans="1:11" ht="15">
      <c r="A23" s="183"/>
      <c r="B23" s="183" t="s">
        <v>13</v>
      </c>
      <c r="C23" s="183"/>
      <c r="D23" s="183"/>
      <c r="E23" s="183"/>
    </row>
    <row r="24" spans="1:11" ht="15">
      <c r="A24" s="183" t="s">
        <v>14</v>
      </c>
      <c r="B24" s="183" t="s">
        <v>15</v>
      </c>
      <c r="C24" s="183" t="s">
        <v>12</v>
      </c>
      <c r="D24" s="183"/>
      <c r="E24" s="183" t="s">
        <v>12</v>
      </c>
    </row>
    <row r="25" spans="1:11" ht="15">
      <c r="A25" s="183" t="s">
        <v>16</v>
      </c>
      <c r="B25" s="183" t="s">
        <v>17</v>
      </c>
      <c r="C25" s="183" t="s">
        <v>12</v>
      </c>
      <c r="D25" s="183"/>
      <c r="E25" s="183" t="s">
        <v>12</v>
      </c>
    </row>
    <row r="26" spans="1:11">
      <c r="A26" s="1088" t="s">
        <v>18</v>
      </c>
      <c r="B26" s="1088"/>
      <c r="C26" s="1088"/>
      <c r="D26" s="1088"/>
      <c r="E26" s="1088"/>
    </row>
    <row r="27" spans="1:11" ht="15">
      <c r="A27" s="183" t="s">
        <v>19</v>
      </c>
      <c r="B27" s="183" t="s">
        <v>20</v>
      </c>
      <c r="C27" s="182"/>
      <c r="D27" s="182"/>
      <c r="E27" s="182">
        <f t="shared" ref="E27" si="2">SUM(E29:E32)</f>
        <v>0</v>
      </c>
    </row>
    <row r="28" spans="1:11" ht="15">
      <c r="A28" s="183"/>
      <c r="B28" s="183" t="s">
        <v>13</v>
      </c>
      <c r="C28" s="182"/>
      <c r="D28" s="182"/>
      <c r="E28" s="182"/>
    </row>
    <row r="29" spans="1:11" ht="15">
      <c r="A29" s="183" t="s">
        <v>21</v>
      </c>
      <c r="B29" s="183" t="s">
        <v>15</v>
      </c>
      <c r="C29" s="182"/>
      <c r="D29" s="182"/>
      <c r="E29" s="182">
        <f>C29-D29</f>
        <v>0</v>
      </c>
    </row>
    <row r="30" spans="1:11" ht="15">
      <c r="A30" s="183" t="s">
        <v>22</v>
      </c>
      <c r="B30" s="183" t="s">
        <v>23</v>
      </c>
      <c r="C30" s="182"/>
      <c r="D30" s="182"/>
      <c r="E30" s="182">
        <f t="shared" ref="E30:E32" si="3">C30-D30</f>
        <v>0</v>
      </c>
    </row>
    <row r="31" spans="1:11" ht="15">
      <c r="A31" s="183" t="s">
        <v>24</v>
      </c>
      <c r="B31" s="183" t="s">
        <v>25</v>
      </c>
      <c r="C31" s="182"/>
      <c r="D31" s="182"/>
      <c r="E31" s="182">
        <f t="shared" si="3"/>
        <v>0</v>
      </c>
    </row>
    <row r="32" spans="1:11" ht="15">
      <c r="A32" s="183" t="s">
        <v>26</v>
      </c>
      <c r="B32" s="183" t="s">
        <v>27</v>
      </c>
      <c r="C32" s="182"/>
      <c r="D32" s="182"/>
      <c r="E32" s="182">
        <f t="shared" si="3"/>
        <v>0</v>
      </c>
    </row>
    <row r="33" spans="1:11">
      <c r="A33" s="1088" t="s">
        <v>28</v>
      </c>
      <c r="B33" s="1088"/>
      <c r="C33" s="1088"/>
      <c r="D33" s="1088"/>
      <c r="E33" s="1088"/>
    </row>
    <row r="34" spans="1:11" ht="15">
      <c r="A34" s="183" t="s">
        <v>29</v>
      </c>
      <c r="B34" s="183" t="s">
        <v>30</v>
      </c>
      <c r="C34" s="183" t="s">
        <v>12</v>
      </c>
      <c r="D34" s="183"/>
      <c r="E34" s="183"/>
    </row>
    <row r="35" spans="1:11" ht="15">
      <c r="A35" s="183"/>
      <c r="B35" s="183" t="s">
        <v>13</v>
      </c>
      <c r="C35" s="183"/>
      <c r="D35" s="183"/>
      <c r="E35" s="183"/>
    </row>
    <row r="36" spans="1:11" ht="15">
      <c r="A36" s="183" t="s">
        <v>31</v>
      </c>
      <c r="B36" s="183" t="s">
        <v>15</v>
      </c>
      <c r="C36" s="183" t="s">
        <v>12</v>
      </c>
      <c r="D36" s="183"/>
      <c r="E36" s="183"/>
    </row>
    <row r="37" spans="1:11" ht="15">
      <c r="A37" s="183" t="s">
        <v>32</v>
      </c>
      <c r="B37" s="183" t="s">
        <v>27</v>
      </c>
      <c r="C37" s="183" t="s">
        <v>12</v>
      </c>
      <c r="D37" s="183"/>
      <c r="E37" s="183"/>
    </row>
    <row r="39" spans="1:11" ht="16.149999999999999" customHeight="1">
      <c r="A39" s="1093" t="s">
        <v>104</v>
      </c>
      <c r="B39" s="1094"/>
      <c r="C39" s="1094"/>
      <c r="D39" s="1094"/>
      <c r="E39" s="1094"/>
      <c r="F39" s="1094"/>
      <c r="G39" s="1094"/>
      <c r="H39" s="1094"/>
      <c r="I39" s="1094"/>
      <c r="J39" s="1094"/>
      <c r="K39" s="1094"/>
    </row>
    <row r="41" spans="1:11">
      <c r="A41" s="1088" t="s">
        <v>8</v>
      </c>
      <c r="B41" s="1088" t="s">
        <v>9</v>
      </c>
      <c r="C41" s="1088" t="s">
        <v>33</v>
      </c>
      <c r="D41" s="1088"/>
      <c r="E41" s="1088"/>
      <c r="F41" s="1088" t="s">
        <v>34</v>
      </c>
      <c r="G41" s="1088"/>
      <c r="H41" s="1088"/>
      <c r="I41" s="1088" t="s">
        <v>10</v>
      </c>
      <c r="J41" s="1088"/>
      <c r="K41" s="1088"/>
    </row>
    <row r="42" spans="1:11" ht="22.9" customHeight="1">
      <c r="A42" s="1088"/>
      <c r="B42" s="1088"/>
      <c r="C42" s="178" t="s">
        <v>203</v>
      </c>
      <c r="D42" s="178" t="s">
        <v>141</v>
      </c>
      <c r="E42" s="178" t="s">
        <v>87</v>
      </c>
      <c r="F42" s="178" t="s">
        <v>203</v>
      </c>
      <c r="G42" s="178" t="s">
        <v>141</v>
      </c>
      <c r="H42" s="178" t="s">
        <v>87</v>
      </c>
      <c r="I42" s="178" t="s">
        <v>203</v>
      </c>
      <c r="J42" s="178" t="s">
        <v>141</v>
      </c>
      <c r="K42" s="178" t="s">
        <v>87</v>
      </c>
    </row>
    <row r="43" spans="1:11" s="187" customFormat="1" ht="14.25">
      <c r="A43" s="186" t="s">
        <v>105</v>
      </c>
      <c r="B43" s="186" t="s">
        <v>106</v>
      </c>
      <c r="C43" s="1095"/>
      <c r="D43" s="1095"/>
      <c r="E43" s="1095"/>
      <c r="F43" s="1095"/>
      <c r="G43" s="1095"/>
      <c r="H43" s="1095"/>
      <c r="I43" s="1095"/>
      <c r="J43" s="1095"/>
      <c r="K43" s="1095"/>
    </row>
    <row r="44" spans="1:11">
      <c r="A44" s="183"/>
      <c r="B44" s="188" t="s">
        <v>597</v>
      </c>
      <c r="C44" s="182">
        <v>1024259</v>
      </c>
      <c r="D44" s="182"/>
      <c r="E44" s="182">
        <f t="shared" ref="E44" si="4">C44+D44</f>
        <v>1024259</v>
      </c>
      <c r="F44" s="182">
        <v>1024249.87</v>
      </c>
      <c r="G44" s="182"/>
      <c r="H44" s="182">
        <f>F44+G44</f>
        <v>1024249.87</v>
      </c>
      <c r="I44" s="182">
        <f t="shared" ref="I44:J44" si="5">F44-C44</f>
        <v>-9.1300000000046566</v>
      </c>
      <c r="J44" s="182">
        <f t="shared" si="5"/>
        <v>0</v>
      </c>
      <c r="K44" s="182">
        <f t="shared" ref="K44" si="6">I44+J44</f>
        <v>-9.1300000000046566</v>
      </c>
    </row>
    <row r="45" spans="1:11" ht="31.9" customHeight="1">
      <c r="A45" s="1096" t="s">
        <v>598</v>
      </c>
      <c r="B45" s="1088"/>
      <c r="C45" s="1088"/>
      <c r="D45" s="1088"/>
      <c r="E45" s="1088"/>
      <c r="F45" s="1088"/>
      <c r="G45" s="1088"/>
      <c r="H45" s="1088"/>
      <c r="I45" s="1088"/>
      <c r="J45" s="1088"/>
      <c r="K45" s="1088"/>
    </row>
    <row r="46" spans="1:11" s="187" customFormat="1" ht="14.25">
      <c r="A46" s="186" t="s">
        <v>107</v>
      </c>
      <c r="B46" s="186" t="s">
        <v>108</v>
      </c>
      <c r="C46" s="1095"/>
      <c r="D46" s="1095"/>
      <c r="E46" s="1095"/>
      <c r="F46" s="1095"/>
      <c r="G46" s="1095"/>
      <c r="H46" s="1095"/>
      <c r="I46" s="1095"/>
      <c r="J46" s="1095"/>
      <c r="K46" s="1095"/>
    </row>
    <row r="47" spans="1:11">
      <c r="A47" s="183"/>
      <c r="B47" s="188" t="s">
        <v>599</v>
      </c>
      <c r="C47" s="182">
        <v>1575</v>
      </c>
      <c r="D47" s="182"/>
      <c r="E47" s="182">
        <f>C47+D47</f>
        <v>1575</v>
      </c>
      <c r="F47" s="182">
        <v>787.5</v>
      </c>
      <c r="G47" s="182"/>
      <c r="H47" s="182">
        <f>F47+G47</f>
        <v>787.5</v>
      </c>
      <c r="I47" s="182">
        <f t="shared" ref="I47:J47" si="7">F47-C47</f>
        <v>-787.5</v>
      </c>
      <c r="J47" s="182">
        <f t="shared" si="7"/>
        <v>0</v>
      </c>
      <c r="K47" s="182">
        <f>I47+J47</f>
        <v>-787.5</v>
      </c>
    </row>
    <row r="48" spans="1:11" ht="31.9" customHeight="1">
      <c r="A48" s="1096" t="s">
        <v>600</v>
      </c>
      <c r="B48" s="1088"/>
      <c r="C48" s="1088"/>
      <c r="D48" s="1088"/>
      <c r="E48" s="1088"/>
      <c r="F48" s="1088"/>
      <c r="G48" s="1088"/>
      <c r="H48" s="1088"/>
      <c r="I48" s="1088"/>
      <c r="J48" s="1088"/>
      <c r="K48" s="1088"/>
    </row>
    <row r="49" spans="1:11" s="187" customFormat="1" ht="14.25">
      <c r="A49" s="186" t="s">
        <v>109</v>
      </c>
      <c r="B49" s="186" t="s">
        <v>110</v>
      </c>
      <c r="C49" s="1095"/>
      <c r="D49" s="1095"/>
      <c r="E49" s="1095"/>
      <c r="F49" s="1095"/>
      <c r="G49" s="1095"/>
      <c r="H49" s="1095"/>
      <c r="I49" s="1095"/>
      <c r="J49" s="1095"/>
      <c r="K49" s="1095"/>
    </row>
    <row r="50" spans="1:11">
      <c r="A50" s="183"/>
      <c r="B50" s="188" t="s">
        <v>601</v>
      </c>
      <c r="C50" s="182">
        <v>650.29999999999995</v>
      </c>
      <c r="D50" s="182"/>
      <c r="E50" s="182">
        <f t="shared" ref="E50" si="8">C50+D50</f>
        <v>650.29999999999995</v>
      </c>
      <c r="F50" s="182">
        <v>1300.5999999999999</v>
      </c>
      <c r="G50" s="182"/>
      <c r="H50" s="182">
        <f t="shared" ref="H50" si="9">F50+G50</f>
        <v>1300.5999999999999</v>
      </c>
      <c r="I50" s="182">
        <f t="shared" ref="I50:J50" si="10">F50-C50</f>
        <v>650.29999999999995</v>
      </c>
      <c r="J50" s="182">
        <f t="shared" si="10"/>
        <v>0</v>
      </c>
      <c r="K50" s="182">
        <f t="shared" ref="K50" si="11">I50+J50</f>
        <v>650.29999999999995</v>
      </c>
    </row>
    <row r="51" spans="1:11" ht="33" customHeight="1">
      <c r="A51" s="1096" t="s">
        <v>602</v>
      </c>
      <c r="B51" s="1088"/>
      <c r="C51" s="1088"/>
      <c r="D51" s="1088"/>
      <c r="E51" s="1088"/>
      <c r="F51" s="1088"/>
      <c r="G51" s="1088"/>
      <c r="H51" s="1088"/>
      <c r="I51" s="1088"/>
      <c r="J51" s="1088"/>
      <c r="K51" s="1088"/>
    </row>
    <row r="52" spans="1:11" s="187" customFormat="1" ht="14.25">
      <c r="A52" s="186">
        <v>4</v>
      </c>
      <c r="B52" s="189" t="s">
        <v>166</v>
      </c>
      <c r="C52" s="1095"/>
      <c r="D52" s="1095"/>
      <c r="E52" s="1095"/>
      <c r="F52" s="1095"/>
      <c r="G52" s="1095"/>
      <c r="H52" s="1095"/>
      <c r="I52" s="1095"/>
      <c r="J52" s="1095"/>
      <c r="K52" s="1095"/>
    </row>
    <row r="53" spans="1:11" ht="24">
      <c r="A53" s="183"/>
      <c r="B53" s="188" t="s">
        <v>603</v>
      </c>
      <c r="C53" s="182">
        <v>50</v>
      </c>
      <c r="D53" s="182"/>
      <c r="E53" s="182">
        <f t="shared" ref="E53" si="12">C53+D53</f>
        <v>50</v>
      </c>
      <c r="F53" s="182">
        <v>50</v>
      </c>
      <c r="G53" s="182"/>
      <c r="H53" s="182">
        <f t="shared" ref="H53" si="13">F53+G53</f>
        <v>50</v>
      </c>
      <c r="I53" s="182">
        <f t="shared" ref="I53:J53" si="14">F53-C53</f>
        <v>0</v>
      </c>
      <c r="J53" s="182">
        <f t="shared" si="14"/>
        <v>0</v>
      </c>
      <c r="K53" s="182">
        <f t="shared" ref="K53" si="15">I53+J53</f>
        <v>0</v>
      </c>
    </row>
    <row r="54" spans="1:11" ht="15" customHeight="1">
      <c r="A54" s="1096" t="s">
        <v>196</v>
      </c>
      <c r="B54" s="1088"/>
      <c r="C54" s="1088"/>
      <c r="D54" s="1088"/>
      <c r="E54" s="1088"/>
      <c r="F54" s="1088"/>
      <c r="G54" s="1088"/>
      <c r="H54" s="1088"/>
      <c r="I54" s="1088"/>
      <c r="J54" s="1088"/>
      <c r="K54" s="1088"/>
    </row>
    <row r="55" spans="1:11" ht="33" customHeight="1">
      <c r="A55" s="1098" t="s">
        <v>118</v>
      </c>
      <c r="B55" s="1099"/>
      <c r="C55" s="1099"/>
      <c r="D55" s="1099"/>
      <c r="E55" s="1099"/>
      <c r="F55" s="1099"/>
      <c r="G55" s="1099"/>
      <c r="H55" s="1099"/>
      <c r="I55" s="1099"/>
      <c r="J55" s="1099"/>
      <c r="K55" s="1099"/>
    </row>
    <row r="56" spans="1:11" ht="41.25" customHeight="1">
      <c r="A56" s="1100" t="s">
        <v>604</v>
      </c>
      <c r="B56" s="1100"/>
      <c r="C56" s="1100"/>
      <c r="D56" s="1100"/>
      <c r="E56" s="1100"/>
      <c r="F56" s="1100"/>
      <c r="G56" s="1100"/>
      <c r="H56" s="1100"/>
      <c r="I56" s="1100"/>
      <c r="J56" s="1100"/>
      <c r="K56" s="1100"/>
    </row>
    <row r="57" spans="1:11" ht="13.15" customHeight="1">
      <c r="A57" s="1101" t="s">
        <v>119</v>
      </c>
      <c r="B57" s="1101"/>
      <c r="C57" s="1101"/>
      <c r="D57" s="1101"/>
      <c r="E57" s="1101"/>
      <c r="F57" s="1101"/>
      <c r="G57" s="1101"/>
      <c r="H57" s="1101"/>
      <c r="I57" s="1101"/>
      <c r="J57" s="1101"/>
      <c r="K57" s="1101"/>
    </row>
    <row r="58" spans="1:11" ht="18" customHeight="1">
      <c r="A58" s="1100" t="s">
        <v>538</v>
      </c>
      <c r="B58" s="1100"/>
      <c r="C58" s="1100"/>
      <c r="D58" s="1100"/>
      <c r="E58" s="1100"/>
      <c r="F58" s="1100"/>
      <c r="G58" s="1100"/>
      <c r="H58" s="1100"/>
      <c r="I58" s="1100"/>
      <c r="J58" s="1100"/>
      <c r="K58" s="1100"/>
    </row>
    <row r="59" spans="1:11" ht="17.45" customHeight="1">
      <c r="A59" s="1094" t="s">
        <v>39</v>
      </c>
      <c r="B59" s="1094"/>
      <c r="C59" s="1094"/>
      <c r="D59" s="1094"/>
      <c r="E59" s="1094"/>
      <c r="F59" s="1094"/>
      <c r="G59" s="1094"/>
      <c r="H59" s="1094"/>
      <c r="I59" s="1094"/>
      <c r="J59" s="1094"/>
      <c r="K59" s="1094"/>
    </row>
    <row r="60" spans="1:11" ht="28.35" customHeight="1">
      <c r="A60" s="1088" t="s">
        <v>8</v>
      </c>
      <c r="B60" s="1088" t="s">
        <v>9</v>
      </c>
      <c r="C60" s="1089" t="s">
        <v>40</v>
      </c>
      <c r="D60" s="1089"/>
      <c r="E60" s="1089"/>
      <c r="F60" s="1089" t="s">
        <v>41</v>
      </c>
      <c r="G60" s="1089"/>
      <c r="H60" s="1089"/>
      <c r="I60" s="1102" t="s">
        <v>121</v>
      </c>
      <c r="J60" s="1089"/>
      <c r="K60" s="1089"/>
    </row>
    <row r="61" spans="1:11" s="179" customFormat="1" ht="20.45" customHeight="1">
      <c r="A61" s="1088"/>
      <c r="B61" s="1088"/>
      <c r="C61" s="178" t="s">
        <v>85</v>
      </c>
      <c r="D61" s="178" t="s">
        <v>86</v>
      </c>
      <c r="E61" s="178" t="s">
        <v>87</v>
      </c>
      <c r="F61" s="178" t="s">
        <v>85</v>
      </c>
      <c r="G61" s="178" t="s">
        <v>86</v>
      </c>
      <c r="H61" s="178" t="s">
        <v>87</v>
      </c>
      <c r="I61" s="178" t="s">
        <v>85</v>
      </c>
      <c r="J61" s="178" t="s">
        <v>86</v>
      </c>
      <c r="K61" s="178" t="s">
        <v>87</v>
      </c>
    </row>
    <row r="62" spans="1:11" ht="15">
      <c r="A62" s="183"/>
      <c r="B62" s="183" t="s">
        <v>42</v>
      </c>
      <c r="C62" s="88">
        <v>1069.405</v>
      </c>
      <c r="D62" s="88"/>
      <c r="E62" s="88">
        <f>C62+D62</f>
        <v>1069.405</v>
      </c>
      <c r="F62" s="88">
        <v>1024.25</v>
      </c>
      <c r="G62" s="88">
        <f>G16</f>
        <v>0</v>
      </c>
      <c r="H62" s="88">
        <f>F62+G62</f>
        <v>1024.25</v>
      </c>
      <c r="I62" s="88">
        <f>F62/C62*100</f>
        <v>95.777558548912708</v>
      </c>
      <c r="J62" s="88"/>
      <c r="K62" s="88">
        <f>H62/E62*100</f>
        <v>95.777558548912708</v>
      </c>
    </row>
    <row r="63" spans="1:11" ht="48.75" customHeight="1">
      <c r="A63" s="1097" t="s">
        <v>605</v>
      </c>
      <c r="B63" s="1097"/>
      <c r="C63" s="1097"/>
      <c r="D63" s="1097"/>
      <c r="E63" s="1097"/>
      <c r="F63" s="1097"/>
      <c r="G63" s="1097"/>
      <c r="H63" s="1097"/>
      <c r="I63" s="1097"/>
      <c r="J63" s="1097"/>
      <c r="K63" s="1097"/>
    </row>
    <row r="64" spans="1:11" ht="15">
      <c r="A64" s="183"/>
      <c r="B64" s="183" t="s">
        <v>13</v>
      </c>
      <c r="C64" s="183"/>
      <c r="D64" s="183"/>
      <c r="E64" s="183"/>
      <c r="F64" s="190"/>
      <c r="G64" s="190"/>
      <c r="H64" s="190"/>
      <c r="I64" s="190"/>
      <c r="J64" s="190"/>
      <c r="K64" s="190"/>
    </row>
    <row r="65" spans="1:11" ht="51" customHeight="1">
      <c r="A65" s="183"/>
      <c r="B65" s="184" t="s">
        <v>606</v>
      </c>
      <c r="C65" s="191">
        <v>365</v>
      </c>
      <c r="D65" s="192"/>
      <c r="E65" s="192">
        <f>C65+D65</f>
        <v>365</v>
      </c>
      <c r="F65" s="162"/>
      <c r="G65" s="88"/>
      <c r="H65" s="88"/>
      <c r="I65" s="88">
        <f>F65/C65*100</f>
        <v>0</v>
      </c>
      <c r="J65" s="88"/>
      <c r="K65" s="88">
        <f>H65/E65*100</f>
        <v>0</v>
      </c>
    </row>
    <row r="66" spans="1:11" ht="51" customHeight="1">
      <c r="A66" s="183"/>
      <c r="B66" s="184" t="s">
        <v>594</v>
      </c>
      <c r="C66" s="191">
        <v>704.40499999999997</v>
      </c>
      <c r="D66" s="192"/>
      <c r="E66" s="192">
        <f>C66+D66</f>
        <v>704.40499999999997</v>
      </c>
      <c r="F66" s="88">
        <v>1024.25</v>
      </c>
      <c r="G66" s="88"/>
      <c r="H66" s="88">
        <f>F66+G66</f>
        <v>1024.25</v>
      </c>
      <c r="I66" s="88">
        <f>F66/C66*100</f>
        <v>145.40640682561877</v>
      </c>
      <c r="J66" s="88"/>
      <c r="K66" s="88">
        <f>H66/E66*100</f>
        <v>145.40640682561877</v>
      </c>
    </row>
    <row r="67" spans="1:11" ht="62.25" customHeight="1">
      <c r="A67" s="1104" t="s">
        <v>124</v>
      </c>
      <c r="B67" s="1089"/>
      <c r="C67" s="1089"/>
      <c r="D67" s="1089"/>
      <c r="E67" s="1089"/>
      <c r="F67" s="1089"/>
      <c r="G67" s="1089"/>
      <c r="H67" s="1089"/>
      <c r="I67" s="1089"/>
      <c r="J67" s="1089"/>
      <c r="K67" s="1089"/>
    </row>
    <row r="68" spans="1:11" ht="15" customHeight="1">
      <c r="A68" s="1100" t="s">
        <v>607</v>
      </c>
      <c r="B68" s="1100"/>
      <c r="C68" s="1100"/>
      <c r="D68" s="1100"/>
      <c r="E68" s="1100"/>
      <c r="F68" s="1100"/>
      <c r="G68" s="1100"/>
      <c r="H68" s="1100"/>
      <c r="I68" s="1100"/>
      <c r="J68" s="1100"/>
      <c r="K68" s="1100"/>
    </row>
    <row r="69" spans="1:11" s="187" customFormat="1" ht="14.25">
      <c r="A69" s="186" t="s">
        <v>105</v>
      </c>
      <c r="B69" s="186" t="s">
        <v>106</v>
      </c>
      <c r="C69" s="182"/>
      <c r="D69" s="182"/>
      <c r="E69" s="182"/>
      <c r="F69" s="182"/>
      <c r="G69" s="182"/>
      <c r="H69" s="182"/>
      <c r="I69" s="193"/>
      <c r="J69" s="193"/>
      <c r="K69" s="193"/>
    </row>
    <row r="70" spans="1:11">
      <c r="A70" s="183" t="s">
        <v>608</v>
      </c>
      <c r="B70" s="188" t="s">
        <v>609</v>
      </c>
      <c r="C70" s="182">
        <v>1</v>
      </c>
      <c r="D70" s="182"/>
      <c r="E70" s="182">
        <f t="shared" ref="E70:E72" si="16">C70+D70</f>
        <v>1</v>
      </c>
      <c r="F70" s="182">
        <v>0</v>
      </c>
      <c r="G70" s="182"/>
      <c r="H70" s="182">
        <f t="shared" ref="H70:H72" si="17">F70+G70</f>
        <v>0</v>
      </c>
      <c r="I70" s="88">
        <f>F70/C70*100</f>
        <v>0</v>
      </c>
      <c r="J70" s="193"/>
      <c r="K70" s="88">
        <f>H70/E70*100</f>
        <v>0</v>
      </c>
    </row>
    <row r="71" spans="1:11">
      <c r="A71" s="183"/>
      <c r="B71" s="188" t="s">
        <v>610</v>
      </c>
      <c r="C71" s="193">
        <v>704405.44</v>
      </c>
      <c r="D71" s="193"/>
      <c r="E71" s="182">
        <f t="shared" si="16"/>
        <v>704405.44</v>
      </c>
      <c r="F71" s="193">
        <v>1024249.87</v>
      </c>
      <c r="G71" s="193"/>
      <c r="H71" s="193">
        <f t="shared" si="17"/>
        <v>1024249.87</v>
      </c>
      <c r="I71" s="88">
        <f t="shared" ref="I71:I78" si="18">F71/C71*100</f>
        <v>145.40629754364193</v>
      </c>
      <c r="J71" s="193"/>
      <c r="K71" s="88">
        <f t="shared" ref="K71:K78" si="19">H71/E71*100</f>
        <v>145.40629754364193</v>
      </c>
    </row>
    <row r="72" spans="1:11" ht="25.5">
      <c r="A72" s="183"/>
      <c r="B72" s="194" t="s">
        <v>611</v>
      </c>
      <c r="C72" s="195">
        <v>365000</v>
      </c>
      <c r="D72" s="193"/>
      <c r="E72" s="182">
        <f t="shared" si="16"/>
        <v>365000</v>
      </c>
      <c r="F72" s="193"/>
      <c r="G72" s="193"/>
      <c r="H72" s="193">
        <f t="shared" si="17"/>
        <v>0</v>
      </c>
      <c r="I72" s="88">
        <f t="shared" si="18"/>
        <v>0</v>
      </c>
      <c r="J72" s="193"/>
      <c r="K72" s="88">
        <f t="shared" si="19"/>
        <v>0</v>
      </c>
    </row>
    <row r="73" spans="1:11" s="187" customFormat="1" ht="14.25">
      <c r="A73" s="186" t="s">
        <v>107</v>
      </c>
      <c r="B73" s="186" t="s">
        <v>108</v>
      </c>
      <c r="C73" s="196"/>
      <c r="D73" s="196"/>
      <c r="E73" s="196"/>
      <c r="F73" s="196"/>
      <c r="G73" s="196"/>
      <c r="H73" s="196"/>
      <c r="I73" s="88"/>
      <c r="J73" s="193"/>
      <c r="K73" s="88"/>
    </row>
    <row r="74" spans="1:11">
      <c r="A74" s="183"/>
      <c r="B74" s="188" t="s">
        <v>599</v>
      </c>
      <c r="C74" s="182">
        <v>1575</v>
      </c>
      <c r="D74" s="182"/>
      <c r="E74" s="182">
        <f>C74+D74</f>
        <v>1575</v>
      </c>
      <c r="F74" s="182">
        <v>787.5</v>
      </c>
      <c r="G74" s="182"/>
      <c r="H74" s="182">
        <f t="shared" ref="H74" si="20">F74+G74</f>
        <v>787.5</v>
      </c>
      <c r="I74" s="88">
        <f>F74/C74*100</f>
        <v>50</v>
      </c>
      <c r="J74" s="193"/>
      <c r="K74" s="88">
        <f t="shared" si="19"/>
        <v>50</v>
      </c>
    </row>
    <row r="75" spans="1:11" s="187" customFormat="1" ht="14.25">
      <c r="A75" s="186" t="s">
        <v>109</v>
      </c>
      <c r="B75" s="186" t="s">
        <v>110</v>
      </c>
      <c r="C75" s="196"/>
      <c r="D75" s="196"/>
      <c r="E75" s="196"/>
      <c r="F75" s="196"/>
      <c r="G75" s="196"/>
      <c r="H75" s="196"/>
      <c r="I75" s="88"/>
      <c r="J75" s="193"/>
      <c r="K75" s="88"/>
    </row>
    <row r="76" spans="1:11">
      <c r="A76" s="183"/>
      <c r="B76" s="188" t="s">
        <v>601</v>
      </c>
      <c r="C76" s="182">
        <v>447.24</v>
      </c>
      <c r="D76" s="182"/>
      <c r="E76" s="182">
        <f t="shared" ref="E76" si="21">C76+D76</f>
        <v>447.24</v>
      </c>
      <c r="F76" s="182">
        <v>1300.5999999999999</v>
      </c>
      <c r="G76" s="182"/>
      <c r="H76" s="182">
        <f t="shared" ref="H76" si="22">F76+G76</f>
        <v>1300.5999999999999</v>
      </c>
      <c r="I76" s="88">
        <f t="shared" si="18"/>
        <v>290.80583132099093</v>
      </c>
      <c r="J76" s="193"/>
      <c r="K76" s="88">
        <f t="shared" si="19"/>
        <v>290.80583132099093</v>
      </c>
    </row>
    <row r="77" spans="1:11" s="187" customFormat="1" ht="14.25">
      <c r="A77" s="186">
        <v>4</v>
      </c>
      <c r="B77" s="189" t="s">
        <v>166</v>
      </c>
      <c r="C77" s="196"/>
      <c r="D77" s="196"/>
      <c r="E77" s="196"/>
      <c r="F77" s="196"/>
      <c r="G77" s="196"/>
      <c r="H77" s="196"/>
      <c r="I77" s="88"/>
      <c r="J77" s="193"/>
      <c r="K77" s="88"/>
    </row>
    <row r="78" spans="1:11" ht="24">
      <c r="A78" s="183"/>
      <c r="B78" s="188" t="s">
        <v>603</v>
      </c>
      <c r="C78" s="182">
        <v>302.3</v>
      </c>
      <c r="D78" s="182"/>
      <c r="E78" s="182">
        <f t="shared" ref="E78" si="23">C78+D78</f>
        <v>302.3</v>
      </c>
      <c r="F78" s="182">
        <v>50</v>
      </c>
      <c r="G78" s="182"/>
      <c r="H78" s="182">
        <f t="shared" ref="H78" si="24">F78+G78</f>
        <v>50</v>
      </c>
      <c r="I78" s="88">
        <f t="shared" si="18"/>
        <v>16.539861065167052</v>
      </c>
      <c r="J78" s="193"/>
      <c r="K78" s="88">
        <f t="shared" si="19"/>
        <v>16.539861065167052</v>
      </c>
    </row>
    <row r="79" spans="1:11" ht="17.45" customHeight="1">
      <c r="A79" s="1104" t="s">
        <v>123</v>
      </c>
      <c r="B79" s="1104"/>
      <c r="C79" s="1104"/>
      <c r="D79" s="1104"/>
      <c r="E79" s="1104"/>
      <c r="F79" s="1104"/>
      <c r="G79" s="1104"/>
      <c r="H79" s="1104"/>
      <c r="I79" s="1104"/>
      <c r="J79" s="1104"/>
      <c r="K79" s="1104"/>
    </row>
    <row r="80" spans="1:11" ht="70.5" customHeight="1">
      <c r="A80" s="1105" t="s">
        <v>612</v>
      </c>
      <c r="B80" s="1105"/>
      <c r="C80" s="1105"/>
      <c r="D80" s="1105"/>
      <c r="E80" s="1105"/>
      <c r="F80" s="1105"/>
      <c r="G80" s="1105"/>
      <c r="H80" s="1105"/>
      <c r="I80" s="1105"/>
      <c r="J80" s="1105"/>
      <c r="K80" s="1105"/>
    </row>
    <row r="81" spans="1:11" ht="13.9" customHeight="1">
      <c r="A81" s="1106" t="s">
        <v>125</v>
      </c>
      <c r="B81" s="1106"/>
      <c r="C81" s="1106"/>
      <c r="D81" s="1106"/>
      <c r="E81" s="1106"/>
      <c r="F81" s="1106"/>
      <c r="G81" s="1106"/>
      <c r="H81" s="1106"/>
      <c r="I81" s="1106"/>
      <c r="J81" s="1106"/>
      <c r="K81" s="1106"/>
    </row>
    <row r="82" spans="1:11" ht="18" customHeight="1">
      <c r="A82" s="1100" t="s">
        <v>613</v>
      </c>
      <c r="B82" s="1100"/>
      <c r="C82" s="1100"/>
      <c r="D82" s="1100"/>
      <c r="E82" s="1100"/>
      <c r="F82" s="1100"/>
      <c r="G82" s="1100"/>
      <c r="H82" s="1100"/>
      <c r="I82" s="1100"/>
      <c r="J82" s="1100"/>
      <c r="K82" s="1100"/>
    </row>
    <row r="83" spans="1:11" ht="15" customHeight="1">
      <c r="A83" s="1093" t="s">
        <v>143</v>
      </c>
      <c r="B83" s="1094"/>
      <c r="C83" s="1094"/>
      <c r="D83" s="1094"/>
      <c r="E83" s="1094"/>
      <c r="F83" s="1094"/>
      <c r="G83" s="1094"/>
      <c r="H83" s="1094"/>
      <c r="I83" s="1094"/>
      <c r="J83" s="1094"/>
      <c r="K83" s="1094"/>
    </row>
    <row r="84" spans="1:11" ht="72">
      <c r="A84" s="183" t="s">
        <v>44</v>
      </c>
      <c r="B84" s="183" t="s">
        <v>9</v>
      </c>
      <c r="C84" s="185" t="s">
        <v>127</v>
      </c>
      <c r="D84" s="185" t="s">
        <v>128</v>
      </c>
      <c r="E84" s="185" t="s">
        <v>129</v>
      </c>
      <c r="F84" s="185" t="s">
        <v>102</v>
      </c>
      <c r="G84" s="185" t="s">
        <v>130</v>
      </c>
      <c r="H84" s="185" t="s">
        <v>131</v>
      </c>
    </row>
    <row r="85" spans="1:11" ht="15">
      <c r="A85" s="183" t="s">
        <v>6</v>
      </c>
      <c r="B85" s="183" t="s">
        <v>19</v>
      </c>
      <c r="C85" s="183" t="s">
        <v>29</v>
      </c>
      <c r="D85" s="183" t="s">
        <v>38</v>
      </c>
      <c r="E85" s="183" t="s">
        <v>37</v>
      </c>
      <c r="F85" s="183" t="s">
        <v>45</v>
      </c>
      <c r="G85" s="183" t="s">
        <v>36</v>
      </c>
      <c r="H85" s="183" t="s">
        <v>46</v>
      </c>
    </row>
    <row r="86" spans="1:11" ht="15">
      <c r="A86" s="183" t="s">
        <v>47</v>
      </c>
      <c r="B86" s="183" t="s">
        <v>48</v>
      </c>
      <c r="C86" s="183" t="s">
        <v>12</v>
      </c>
      <c r="D86" s="197"/>
      <c r="E86" s="197"/>
      <c r="F86" s="197">
        <f>E86-D86</f>
        <v>0</v>
      </c>
      <c r="G86" s="183" t="s">
        <v>12</v>
      </c>
      <c r="H86" s="183" t="s">
        <v>12</v>
      </c>
    </row>
    <row r="87" spans="1:11" ht="15">
      <c r="A87" s="183"/>
      <c r="B87" s="183" t="s">
        <v>49</v>
      </c>
      <c r="C87" s="183" t="s">
        <v>12</v>
      </c>
      <c r="D87" s="197"/>
      <c r="E87" s="197"/>
      <c r="F87" s="197">
        <f t="shared" ref="F87:F88" si="25">E87-D87</f>
        <v>0</v>
      </c>
      <c r="G87" s="183" t="s">
        <v>12</v>
      </c>
      <c r="H87" s="183" t="s">
        <v>12</v>
      </c>
    </row>
    <row r="88" spans="1:11" ht="30">
      <c r="A88" s="183"/>
      <c r="B88" s="183" t="s">
        <v>50</v>
      </c>
      <c r="C88" s="183" t="s">
        <v>12</v>
      </c>
      <c r="D88" s="197"/>
      <c r="E88" s="197"/>
      <c r="F88" s="197">
        <f t="shared" si="25"/>
        <v>0</v>
      </c>
      <c r="G88" s="183" t="s">
        <v>12</v>
      </c>
      <c r="H88" s="183" t="s">
        <v>12</v>
      </c>
    </row>
    <row r="89" spans="1:11" ht="15">
      <c r="A89" s="183"/>
      <c r="B89" s="183" t="s">
        <v>51</v>
      </c>
      <c r="C89" s="183" t="s">
        <v>12</v>
      </c>
      <c r="D89" s="197"/>
      <c r="E89" s="197"/>
      <c r="F89" s="197"/>
      <c r="G89" s="183" t="s">
        <v>12</v>
      </c>
      <c r="H89" s="183" t="s">
        <v>12</v>
      </c>
    </row>
    <row r="90" spans="1:11" ht="15">
      <c r="A90" s="183"/>
      <c r="B90" s="183" t="s">
        <v>52</v>
      </c>
      <c r="C90" s="183" t="s">
        <v>12</v>
      </c>
      <c r="D90" s="183"/>
      <c r="E90" s="183"/>
      <c r="F90" s="183"/>
      <c r="G90" s="183" t="s">
        <v>12</v>
      </c>
      <c r="H90" s="183" t="s">
        <v>12</v>
      </c>
    </row>
    <row r="91" spans="1:11">
      <c r="A91" s="1107" t="s">
        <v>155</v>
      </c>
      <c r="B91" s="1088"/>
      <c r="C91" s="1088"/>
      <c r="D91" s="1088"/>
      <c r="E91" s="1088"/>
      <c r="F91" s="1088"/>
      <c r="G91" s="1088"/>
      <c r="H91" s="1088"/>
    </row>
    <row r="92" spans="1:11" ht="15">
      <c r="A92" s="183" t="s">
        <v>19</v>
      </c>
      <c r="B92" s="183" t="s">
        <v>54</v>
      </c>
      <c r="C92" s="183" t="s">
        <v>12</v>
      </c>
      <c r="D92" s="197"/>
      <c r="E92" s="197"/>
      <c r="F92" s="197">
        <f t="shared" ref="F92" si="26">E92-D92</f>
        <v>0</v>
      </c>
      <c r="G92" s="183" t="s">
        <v>12</v>
      </c>
      <c r="H92" s="183" t="s">
        <v>12</v>
      </c>
    </row>
    <row r="93" spans="1:11">
      <c r="A93" s="1107" t="s">
        <v>156</v>
      </c>
      <c r="B93" s="1088"/>
      <c r="C93" s="1088"/>
      <c r="D93" s="1088"/>
      <c r="E93" s="1088"/>
      <c r="F93" s="1088"/>
      <c r="G93" s="1088"/>
      <c r="H93" s="1088"/>
    </row>
    <row r="94" spans="1:11">
      <c r="A94" s="1088" t="s">
        <v>56</v>
      </c>
      <c r="B94" s="1088"/>
      <c r="C94" s="1088"/>
      <c r="D94" s="1088"/>
      <c r="E94" s="1088"/>
      <c r="F94" s="1088"/>
      <c r="G94" s="1088"/>
      <c r="H94" s="1088"/>
    </row>
    <row r="95" spans="1:11" ht="15">
      <c r="A95" s="183" t="s">
        <v>21</v>
      </c>
      <c r="B95" s="183" t="s">
        <v>57</v>
      </c>
      <c r="C95" s="183"/>
      <c r="D95" s="183"/>
      <c r="E95" s="183"/>
      <c r="F95" s="183"/>
      <c r="G95" s="183"/>
      <c r="H95" s="183"/>
    </row>
    <row r="96" spans="1:11" ht="15">
      <c r="A96" s="183"/>
      <c r="B96" s="183" t="s">
        <v>58</v>
      </c>
      <c r="C96" s="183"/>
      <c r="D96" s="197"/>
      <c r="E96" s="197"/>
      <c r="F96" s="197">
        <f t="shared" ref="F96" si="27">E96-D96</f>
        <v>0</v>
      </c>
      <c r="G96" s="197"/>
      <c r="H96" s="183"/>
    </row>
    <row r="97" spans="1:11" ht="13.5" thickBot="1">
      <c r="A97" s="1108" t="s">
        <v>59</v>
      </c>
      <c r="B97" s="1109"/>
      <c r="C97" s="1109"/>
      <c r="D97" s="1109"/>
      <c r="E97" s="1109"/>
      <c r="F97" s="1109"/>
      <c r="G97" s="1109"/>
      <c r="H97" s="1110"/>
    </row>
    <row r="98" spans="1:11" ht="30">
      <c r="A98" s="183"/>
      <c r="B98" s="184" t="s">
        <v>157</v>
      </c>
      <c r="C98" s="183"/>
      <c r="D98" s="197"/>
      <c r="E98" s="197"/>
      <c r="F98" s="197">
        <f t="shared" ref="F98" si="28">E98-D98</f>
        <v>0</v>
      </c>
      <c r="G98" s="197"/>
      <c r="H98" s="183"/>
    </row>
    <row r="99" spans="1:11" ht="30">
      <c r="A99" s="183"/>
      <c r="B99" s="183" t="s">
        <v>61</v>
      </c>
      <c r="C99" s="183"/>
      <c r="D99" s="183"/>
      <c r="E99" s="183"/>
      <c r="F99" s="183"/>
      <c r="G99" s="183"/>
      <c r="H99" s="183"/>
    </row>
    <row r="100" spans="1:11" ht="30">
      <c r="A100" s="183" t="s">
        <v>22</v>
      </c>
      <c r="B100" s="183" t="s">
        <v>62</v>
      </c>
      <c r="C100" s="183" t="s">
        <v>12</v>
      </c>
      <c r="D100" s="183"/>
      <c r="E100" s="183"/>
      <c r="F100" s="183"/>
      <c r="G100" s="183" t="s">
        <v>12</v>
      </c>
      <c r="H100" s="183" t="s">
        <v>12</v>
      </c>
    </row>
    <row r="101" spans="1:11" ht="22.9" customHeight="1">
      <c r="A101" s="1103" t="s">
        <v>132</v>
      </c>
      <c r="B101" s="1103"/>
      <c r="C101" s="1103"/>
      <c r="D101" s="1103"/>
      <c r="E101" s="1103"/>
      <c r="F101" s="1103"/>
      <c r="G101" s="1103"/>
      <c r="H101" s="1103"/>
      <c r="I101" s="1103"/>
      <c r="J101" s="1103"/>
      <c r="K101" s="1103"/>
    </row>
    <row r="102" spans="1:11" ht="16.899999999999999" customHeight="1">
      <c r="A102" s="1103" t="s">
        <v>348</v>
      </c>
      <c r="B102" s="1103"/>
      <c r="C102" s="1103"/>
      <c r="D102" s="1103"/>
      <c r="E102" s="1103"/>
      <c r="F102" s="1103"/>
      <c r="G102" s="1103"/>
      <c r="H102" s="1103"/>
      <c r="I102" s="1103"/>
      <c r="J102" s="1103"/>
      <c r="K102" s="1103"/>
    </row>
    <row r="103" spans="1:11" ht="18" customHeight="1">
      <c r="A103" s="1103" t="s">
        <v>133</v>
      </c>
      <c r="B103" s="1094"/>
      <c r="C103" s="1094"/>
      <c r="D103" s="1094"/>
      <c r="E103" s="1094"/>
      <c r="F103" s="1094"/>
      <c r="G103" s="1094"/>
      <c r="H103" s="1094"/>
      <c r="I103" s="1094"/>
      <c r="J103" s="1094"/>
      <c r="K103" s="1094"/>
    </row>
    <row r="104" spans="1:11" ht="37.15" customHeight="1">
      <c r="A104" s="1112" t="s">
        <v>614</v>
      </c>
      <c r="B104" s="1100"/>
      <c r="C104" s="1100"/>
      <c r="D104" s="1100"/>
      <c r="E104" s="1100"/>
      <c r="F104" s="1100"/>
      <c r="G104" s="1100"/>
      <c r="H104" s="1100"/>
      <c r="I104" s="1100"/>
      <c r="J104" s="1100"/>
      <c r="K104" s="1100"/>
    </row>
    <row r="105" spans="1:11" ht="35.450000000000003" customHeight="1">
      <c r="A105" s="1103" t="s">
        <v>615</v>
      </c>
      <c r="B105" s="1103"/>
      <c r="C105" s="1103"/>
      <c r="D105" s="1103"/>
      <c r="E105" s="1103"/>
      <c r="F105" s="1103"/>
      <c r="G105" s="1103"/>
      <c r="H105" s="1103"/>
      <c r="I105" s="1103"/>
      <c r="J105" s="1103"/>
      <c r="K105" s="1103"/>
    </row>
    <row r="106" spans="1:11" ht="16.899999999999999" customHeight="1">
      <c r="A106" s="1103" t="s">
        <v>616</v>
      </c>
      <c r="B106" s="1103"/>
      <c r="C106" s="1103"/>
      <c r="D106" s="1103"/>
      <c r="E106" s="1103"/>
      <c r="F106" s="1103"/>
      <c r="G106" s="1103"/>
      <c r="H106" s="1103"/>
      <c r="I106" s="1103"/>
      <c r="J106" s="1103"/>
      <c r="K106" s="1103"/>
    </row>
    <row r="107" spans="1:11" ht="15.6" customHeight="1">
      <c r="A107" s="1103" t="s">
        <v>617</v>
      </c>
      <c r="B107" s="1103"/>
      <c r="C107" s="1103"/>
      <c r="D107" s="1103"/>
      <c r="E107" s="1103"/>
      <c r="F107" s="1103"/>
      <c r="G107" s="1103"/>
      <c r="H107" s="1103"/>
      <c r="I107" s="1103"/>
      <c r="J107" s="1103"/>
      <c r="K107" s="1103"/>
    </row>
    <row r="108" spans="1:11" s="198" customFormat="1" ht="59.85" customHeight="1">
      <c r="B108" s="199" t="s">
        <v>495</v>
      </c>
      <c r="C108" s="199"/>
      <c r="D108" s="199"/>
      <c r="E108" s="1111" t="s">
        <v>496</v>
      </c>
      <c r="F108" s="1111"/>
      <c r="G108" s="1111"/>
    </row>
  </sheetData>
  <mergeCells count="72">
    <mergeCell ref="E108:G108"/>
    <mergeCell ref="A102:K102"/>
    <mergeCell ref="A103:K103"/>
    <mergeCell ref="A104:K104"/>
    <mergeCell ref="A105:K105"/>
    <mergeCell ref="A106:K106"/>
    <mergeCell ref="A107:K107"/>
    <mergeCell ref="A101:K101"/>
    <mergeCell ref="A67:K67"/>
    <mergeCell ref="A68:K68"/>
    <mergeCell ref="A79:K79"/>
    <mergeCell ref="A80:K80"/>
    <mergeCell ref="A81:K81"/>
    <mergeCell ref="A82:K82"/>
    <mergeCell ref="A83:K83"/>
    <mergeCell ref="A91:H91"/>
    <mergeCell ref="A93:H93"/>
    <mergeCell ref="A94:H94"/>
    <mergeCell ref="A97:H97"/>
    <mergeCell ref="A63:K63"/>
    <mergeCell ref="A54:K54"/>
    <mergeCell ref="A55:K55"/>
    <mergeCell ref="A56:K56"/>
    <mergeCell ref="A57:K57"/>
    <mergeCell ref="A58:K58"/>
    <mergeCell ref="A59:K59"/>
    <mergeCell ref="A60:A61"/>
    <mergeCell ref="B60:B61"/>
    <mergeCell ref="C60:E60"/>
    <mergeCell ref="F60:H60"/>
    <mergeCell ref="I60:K60"/>
    <mergeCell ref="C52:E52"/>
    <mergeCell ref="F52:H52"/>
    <mergeCell ref="I52:K52"/>
    <mergeCell ref="C43:E43"/>
    <mergeCell ref="F43:H43"/>
    <mergeCell ref="I43:K43"/>
    <mergeCell ref="A45:K45"/>
    <mergeCell ref="C46:E46"/>
    <mergeCell ref="F46:H46"/>
    <mergeCell ref="I46:K46"/>
    <mergeCell ref="A48:K48"/>
    <mergeCell ref="C49:E49"/>
    <mergeCell ref="F49:H49"/>
    <mergeCell ref="I49:K49"/>
    <mergeCell ref="A51:K51"/>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conditionalFormatting sqref="B72">
    <cfRule type="cellIs" dxfId="1" priority="2" stopIfTrue="1" operator="equal">
      <formula>$C71</formula>
    </cfRule>
  </conditionalFormatting>
  <conditionalFormatting sqref="B72">
    <cfRule type="cellIs" dxfId="0" priority="1" stopIfTrue="1" operator="equal">
      <formula>$C71</formula>
    </cfRule>
  </conditionalFormatting>
  <pageMargins left="0.70866141732283472" right="0.70866141732283472" top="0.74803149606299213" bottom="0.74803149606299213" header="0.31496062992125984" footer="0.31496062992125984"/>
  <pageSetup paperSize="9" scale="84" fitToHeight="4" orientation="landscape" r:id="rId1"/>
  <rowBreaks count="3" manualBreakCount="3">
    <brk id="25" max="16383" man="1"/>
    <brk id="58" max="16383" man="1"/>
    <brk id="83" max="10" man="1"/>
  </rowBreaks>
</worksheet>
</file>

<file path=xl/worksheets/sheet3.xml><?xml version="1.0" encoding="utf-8"?>
<worksheet xmlns="http://schemas.openxmlformats.org/spreadsheetml/2006/main" xmlns:r="http://schemas.openxmlformats.org/officeDocument/2006/relationships">
  <dimension ref="A1:K115"/>
  <sheetViews>
    <sheetView zoomScaleNormal="100" zoomScaleSheetLayoutView="85" workbookViewId="0">
      <selection activeCell="F19" sqref="F19"/>
    </sheetView>
  </sheetViews>
  <sheetFormatPr defaultColWidth="34" defaultRowHeight="12.75"/>
  <cols>
    <col min="1" max="1" width="5.42578125" style="2" customWidth="1"/>
    <col min="2" max="2" width="34" style="2"/>
    <col min="3" max="3" width="10.5703125" style="2" customWidth="1"/>
    <col min="4" max="6" width="9.42578125" style="2" customWidth="1"/>
    <col min="7" max="7" width="9.28515625" style="2" customWidth="1"/>
    <col min="8" max="8" width="10.42578125" style="2" customWidth="1"/>
    <col min="9" max="11" width="9.42578125" style="2" customWidth="1"/>
    <col min="12" max="16384" width="34" style="2"/>
  </cols>
  <sheetData>
    <row r="1" spans="1:11">
      <c r="H1" s="562" t="s">
        <v>63</v>
      </c>
      <c r="I1" s="562"/>
      <c r="J1" s="562"/>
      <c r="K1" s="562"/>
    </row>
    <row r="2" spans="1:11" ht="29.45" customHeight="1">
      <c r="H2" s="562" t="s">
        <v>64</v>
      </c>
      <c r="I2" s="562"/>
      <c r="J2" s="562"/>
      <c r="K2" s="562"/>
    </row>
    <row r="3" spans="1:11" ht="18.75">
      <c r="A3" s="563" t="s">
        <v>282</v>
      </c>
      <c r="B3" s="563"/>
      <c r="C3" s="563"/>
      <c r="D3" s="563"/>
      <c r="E3" s="563"/>
      <c r="F3" s="563"/>
      <c r="G3" s="563"/>
      <c r="H3" s="563"/>
      <c r="I3" s="563"/>
      <c r="J3" s="563"/>
      <c r="K3" s="563"/>
    </row>
    <row r="4" spans="1:11" ht="17.45" customHeight="1">
      <c r="A4" s="44" t="s">
        <v>65</v>
      </c>
      <c r="B4" s="44" t="s">
        <v>66</v>
      </c>
      <c r="C4" s="44"/>
      <c r="D4" s="564" t="s">
        <v>67</v>
      </c>
      <c r="E4" s="564"/>
      <c r="F4" s="564"/>
      <c r="G4" s="564"/>
      <c r="H4" s="564"/>
      <c r="I4" s="564"/>
      <c r="J4" s="564"/>
      <c r="K4" s="564"/>
    </row>
    <row r="5" spans="1:11" ht="18" customHeight="1">
      <c r="A5" s="4"/>
      <c r="B5" s="4" t="s">
        <v>68</v>
      </c>
      <c r="C5" s="4"/>
      <c r="D5" s="565" t="s">
        <v>69</v>
      </c>
      <c r="E5" s="565"/>
      <c r="F5" s="565"/>
      <c r="G5" s="565"/>
      <c r="H5" s="565"/>
      <c r="I5" s="565"/>
      <c r="J5" s="565"/>
      <c r="K5" s="565"/>
    </row>
    <row r="6" spans="1:11" ht="17.45" customHeight="1">
      <c r="A6" s="44" t="s">
        <v>70</v>
      </c>
      <c r="B6" s="44" t="s">
        <v>71</v>
      </c>
      <c r="C6" s="44"/>
      <c r="D6" s="564" t="s">
        <v>67</v>
      </c>
      <c r="E6" s="564"/>
      <c r="F6" s="564"/>
      <c r="G6" s="564"/>
      <c r="H6" s="564"/>
      <c r="I6" s="564"/>
      <c r="J6" s="564"/>
      <c r="K6" s="564"/>
    </row>
    <row r="7" spans="1:11" ht="18" customHeight="1">
      <c r="B7" s="4" t="s">
        <v>68</v>
      </c>
      <c r="D7" s="565" t="s">
        <v>72</v>
      </c>
      <c r="E7" s="565"/>
      <c r="F7" s="565"/>
      <c r="G7" s="565"/>
      <c r="H7" s="565"/>
      <c r="I7" s="565"/>
      <c r="J7" s="565"/>
      <c r="K7" s="565"/>
    </row>
    <row r="8" spans="1:11" s="44" customFormat="1" ht="36" customHeight="1">
      <c r="A8" s="44" t="s">
        <v>73</v>
      </c>
      <c r="B8" s="44" t="s">
        <v>396</v>
      </c>
      <c r="C8" s="547" t="s">
        <v>1180</v>
      </c>
      <c r="D8" s="563" t="s">
        <v>406</v>
      </c>
      <c r="E8" s="563"/>
      <c r="F8" s="563"/>
      <c r="G8" s="563"/>
      <c r="H8" s="563"/>
      <c r="I8" s="563"/>
      <c r="J8" s="563"/>
      <c r="K8" s="563"/>
    </row>
    <row r="9" spans="1:11" s="4" customFormat="1" ht="18.75">
      <c r="A9" s="44"/>
      <c r="B9" s="4" t="s">
        <v>68</v>
      </c>
      <c r="C9" s="5" t="s">
        <v>77</v>
      </c>
    </row>
    <row r="10" spans="1:11" s="4" customFormat="1" ht="24" customHeight="1">
      <c r="A10" s="44" t="s">
        <v>78</v>
      </c>
      <c r="B10" s="44" t="s">
        <v>79</v>
      </c>
      <c r="C10" s="566" t="s">
        <v>489</v>
      </c>
      <c r="D10" s="566"/>
      <c r="E10" s="566"/>
      <c r="F10" s="566"/>
      <c r="G10" s="566"/>
      <c r="H10" s="566"/>
      <c r="I10" s="566"/>
      <c r="J10" s="566"/>
      <c r="K10" s="566"/>
    </row>
    <row r="11" spans="1:11" s="4" customFormat="1" ht="16.899999999999999" customHeight="1">
      <c r="A11" s="44" t="s">
        <v>80</v>
      </c>
      <c r="B11" s="567" t="s">
        <v>81</v>
      </c>
      <c r="C11" s="567"/>
      <c r="D11" s="567"/>
      <c r="E11" s="567"/>
      <c r="F11" s="567"/>
      <c r="G11" s="567"/>
      <c r="H11" s="567"/>
      <c r="I11" s="567"/>
      <c r="J11" s="567"/>
      <c r="K11" s="567"/>
    </row>
    <row r="12" spans="1:11" ht="18" customHeight="1">
      <c r="A12" s="568" t="s">
        <v>82</v>
      </c>
      <c r="B12" s="569"/>
      <c r="C12" s="569"/>
      <c r="D12" s="569"/>
      <c r="E12" s="569"/>
      <c r="F12" s="569"/>
      <c r="G12" s="569"/>
      <c r="H12" s="569"/>
      <c r="I12" s="569"/>
      <c r="J12" s="569"/>
      <c r="K12" s="569"/>
    </row>
    <row r="13" spans="1:11" ht="16.899999999999999" customHeight="1">
      <c r="A13" s="551" t="s">
        <v>0</v>
      </c>
      <c r="B13" s="551" t="s">
        <v>1</v>
      </c>
      <c r="C13" s="571" t="s">
        <v>2</v>
      </c>
      <c r="D13" s="571"/>
      <c r="E13" s="571"/>
      <c r="F13" s="571" t="s">
        <v>3</v>
      </c>
      <c r="G13" s="571"/>
      <c r="H13" s="571"/>
      <c r="I13" s="571" t="s">
        <v>4</v>
      </c>
      <c r="J13" s="571"/>
      <c r="K13" s="571"/>
    </row>
    <row r="14" spans="1:11" ht="22.5">
      <c r="A14" s="551"/>
      <c r="B14" s="551"/>
      <c r="C14" s="7" t="s">
        <v>85</v>
      </c>
      <c r="D14" s="7" t="s">
        <v>86</v>
      </c>
      <c r="E14" s="7" t="s">
        <v>87</v>
      </c>
      <c r="F14" s="7" t="s">
        <v>85</v>
      </c>
      <c r="G14" s="7" t="s">
        <v>86</v>
      </c>
      <c r="H14" s="7" t="s">
        <v>87</v>
      </c>
      <c r="I14" s="7" t="s">
        <v>85</v>
      </c>
      <c r="J14" s="7" t="s">
        <v>86</v>
      </c>
      <c r="K14" s="7" t="s">
        <v>87</v>
      </c>
    </row>
    <row r="15" spans="1:11" s="8" customFormat="1" ht="11.25">
      <c r="A15" s="7"/>
      <c r="B15" s="7"/>
      <c r="C15" s="7" t="s">
        <v>91</v>
      </c>
      <c r="D15" s="7" t="s">
        <v>92</v>
      </c>
      <c r="E15" s="7" t="s">
        <v>93</v>
      </c>
      <c r="F15" s="7" t="s">
        <v>94</v>
      </c>
      <c r="G15" s="7" t="s">
        <v>95</v>
      </c>
      <c r="H15" s="7" t="s">
        <v>96</v>
      </c>
      <c r="I15" s="7" t="s">
        <v>97</v>
      </c>
      <c r="J15" s="7" t="s">
        <v>98</v>
      </c>
      <c r="K15" s="7" t="s">
        <v>99</v>
      </c>
    </row>
    <row r="16" spans="1:11" s="5" customFormat="1" ht="15">
      <c r="A16" s="41" t="s">
        <v>6</v>
      </c>
      <c r="B16" s="43" t="s">
        <v>142</v>
      </c>
      <c r="C16" s="11">
        <v>1871</v>
      </c>
      <c r="D16" s="11"/>
      <c r="E16" s="11">
        <f>C16+D16</f>
        <v>1871</v>
      </c>
      <c r="F16" s="11">
        <v>1871</v>
      </c>
      <c r="G16" s="11"/>
      <c r="H16" s="11">
        <f>F16+G16</f>
        <v>1871</v>
      </c>
      <c r="I16" s="11">
        <f>C16-F16</f>
        <v>0</v>
      </c>
      <c r="J16" s="11">
        <f>D16-G16</f>
        <v>0</v>
      </c>
      <c r="K16" s="11">
        <f>I16+J16</f>
        <v>0</v>
      </c>
    </row>
    <row r="17" spans="1:11" ht="25.5" customHeight="1">
      <c r="A17" s="568" t="s">
        <v>183</v>
      </c>
      <c r="B17" s="569"/>
      <c r="C17" s="569"/>
      <c r="D17" s="569"/>
      <c r="E17" s="569"/>
      <c r="F17" s="569"/>
      <c r="G17" s="569"/>
      <c r="H17" s="569"/>
      <c r="I17" s="569"/>
      <c r="J17" s="569"/>
      <c r="K17" s="569"/>
    </row>
    <row r="18" spans="1:11" ht="15.75">
      <c r="A18" s="40"/>
      <c r="B18" s="40" t="s">
        <v>7</v>
      </c>
      <c r="C18" s="40"/>
      <c r="D18" s="40"/>
      <c r="E18" s="40"/>
      <c r="F18" s="40"/>
      <c r="G18" s="40"/>
      <c r="H18" s="40"/>
      <c r="I18" s="40"/>
      <c r="J18" s="40"/>
      <c r="K18" s="40"/>
    </row>
    <row r="19" spans="1:11" ht="90">
      <c r="A19" s="40" t="s">
        <v>5</v>
      </c>
      <c r="B19" s="42" t="s">
        <v>397</v>
      </c>
      <c r="C19" s="13">
        <v>1864.6</v>
      </c>
      <c r="D19" s="13"/>
      <c r="E19" s="11">
        <f>C19+D19</f>
        <v>1864.6</v>
      </c>
      <c r="F19" s="13">
        <v>1864.6</v>
      </c>
      <c r="G19" s="13"/>
      <c r="H19" s="11">
        <f>F19+G19</f>
        <v>1864.6</v>
      </c>
      <c r="I19" s="11">
        <f>C19-F19</f>
        <v>0</v>
      </c>
      <c r="J19" s="11">
        <f>D19-G19</f>
        <v>0</v>
      </c>
      <c r="K19" s="11">
        <f>I19+J19</f>
        <v>0</v>
      </c>
    </row>
    <row r="20" spans="1:11" ht="90">
      <c r="A20" s="40">
        <v>2</v>
      </c>
      <c r="B20" s="42" t="s">
        <v>398</v>
      </c>
      <c r="C20" s="13">
        <v>6.4</v>
      </c>
      <c r="D20" s="13"/>
      <c r="E20" s="11">
        <f>C20+D20</f>
        <v>6.4</v>
      </c>
      <c r="F20" s="13">
        <v>6.4</v>
      </c>
      <c r="G20" s="13"/>
      <c r="H20" s="11">
        <f>F20+G20</f>
        <v>6.4</v>
      </c>
      <c r="I20" s="11">
        <f>C20-F20</f>
        <v>0</v>
      </c>
      <c r="J20" s="11">
        <f>D20-G20</f>
        <v>0</v>
      </c>
      <c r="K20" s="11">
        <f>I20+J20</f>
        <v>0</v>
      </c>
    </row>
    <row r="22" spans="1:11" ht="21.6" customHeight="1">
      <c r="A22" s="568" t="s">
        <v>103</v>
      </c>
      <c r="B22" s="569"/>
      <c r="C22" s="569"/>
      <c r="D22" s="569"/>
      <c r="E22" s="569"/>
      <c r="F22" s="569"/>
      <c r="G22" s="569"/>
      <c r="H22" s="569"/>
      <c r="I22" s="569"/>
      <c r="J22" s="569"/>
      <c r="K22" s="569"/>
    </row>
    <row r="24" spans="1:11" ht="36">
      <c r="A24" s="40" t="s">
        <v>8</v>
      </c>
      <c r="B24" s="40" t="s">
        <v>9</v>
      </c>
      <c r="C24" s="14" t="s">
        <v>100</v>
      </c>
      <c r="D24" s="14" t="s">
        <v>101</v>
      </c>
      <c r="E24" s="14" t="s">
        <v>102</v>
      </c>
    </row>
    <row r="25" spans="1:11" ht="15">
      <c r="A25" s="40" t="s">
        <v>6</v>
      </c>
      <c r="B25" s="40" t="s">
        <v>11</v>
      </c>
      <c r="C25" s="40" t="s">
        <v>12</v>
      </c>
      <c r="D25" s="40"/>
      <c r="E25" s="40" t="s">
        <v>12</v>
      </c>
    </row>
    <row r="26" spans="1:11" ht="15">
      <c r="A26" s="40"/>
      <c r="B26" s="40" t="s">
        <v>13</v>
      </c>
      <c r="C26" s="40"/>
      <c r="D26" s="40"/>
      <c r="E26" s="40"/>
    </row>
    <row r="27" spans="1:11" ht="15">
      <c r="A27" s="40" t="s">
        <v>14</v>
      </c>
      <c r="B27" s="40" t="s">
        <v>15</v>
      </c>
      <c r="C27" s="40" t="s">
        <v>12</v>
      </c>
      <c r="D27" s="40"/>
      <c r="E27" s="40" t="s">
        <v>12</v>
      </c>
    </row>
    <row r="28" spans="1:11" ht="15">
      <c r="A28" s="40" t="s">
        <v>16</v>
      </c>
      <c r="B28" s="40" t="s">
        <v>17</v>
      </c>
      <c r="C28" s="40" t="s">
        <v>12</v>
      </c>
      <c r="D28" s="40"/>
      <c r="E28" s="40" t="s">
        <v>12</v>
      </c>
    </row>
    <row r="29" spans="1:11">
      <c r="A29" s="551" t="s">
        <v>18</v>
      </c>
      <c r="B29" s="551"/>
      <c r="C29" s="551"/>
      <c r="D29" s="551"/>
      <c r="E29" s="551"/>
    </row>
    <row r="30" spans="1:11" ht="15">
      <c r="A30" s="40" t="s">
        <v>19</v>
      </c>
      <c r="B30" s="40" t="s">
        <v>20</v>
      </c>
      <c r="C30" s="11"/>
      <c r="D30" s="11"/>
      <c r="E30" s="11">
        <f>SUM(E32:E35)</f>
        <v>0</v>
      </c>
    </row>
    <row r="31" spans="1:11" ht="15">
      <c r="A31" s="40"/>
      <c r="B31" s="40" t="s">
        <v>13</v>
      </c>
      <c r="C31" s="11"/>
      <c r="D31" s="11"/>
      <c r="E31" s="11"/>
    </row>
    <row r="32" spans="1:11" ht="15">
      <c r="A32" s="40" t="s">
        <v>21</v>
      </c>
      <c r="B32" s="40" t="s">
        <v>15</v>
      </c>
      <c r="C32" s="11"/>
      <c r="D32" s="11"/>
      <c r="E32" s="11">
        <f>C32-D32</f>
        <v>0</v>
      </c>
    </row>
    <row r="33" spans="1:11" ht="15">
      <c r="A33" s="40" t="s">
        <v>22</v>
      </c>
      <c r="B33" s="40" t="s">
        <v>23</v>
      </c>
      <c r="C33" s="11"/>
      <c r="D33" s="11"/>
      <c r="E33" s="11">
        <f>C33-D33</f>
        <v>0</v>
      </c>
    </row>
    <row r="34" spans="1:11" ht="15">
      <c r="A34" s="40" t="s">
        <v>24</v>
      </c>
      <c r="B34" s="40" t="s">
        <v>25</v>
      </c>
      <c r="C34" s="11"/>
      <c r="D34" s="11"/>
      <c r="E34" s="11">
        <f>C34-D34</f>
        <v>0</v>
      </c>
    </row>
    <row r="35" spans="1:11" ht="15">
      <c r="A35" s="40" t="s">
        <v>26</v>
      </c>
      <c r="B35" s="40" t="s">
        <v>27</v>
      </c>
      <c r="C35" s="11"/>
      <c r="D35" s="11"/>
      <c r="E35" s="11">
        <f>C35-D35</f>
        <v>0</v>
      </c>
    </row>
    <row r="36" spans="1:11" ht="55.7" customHeight="1">
      <c r="A36" s="579" t="s">
        <v>206</v>
      </c>
      <c r="B36" s="551"/>
      <c r="C36" s="551"/>
      <c r="D36" s="551"/>
      <c r="E36" s="551"/>
    </row>
    <row r="37" spans="1:11" ht="15">
      <c r="A37" s="40" t="s">
        <v>29</v>
      </c>
      <c r="B37" s="40" t="s">
        <v>30</v>
      </c>
      <c r="C37" s="40" t="s">
        <v>12</v>
      </c>
      <c r="D37" s="40"/>
      <c r="E37" s="40"/>
    </row>
    <row r="38" spans="1:11" ht="15">
      <c r="A38" s="40"/>
      <c r="B38" s="40" t="s">
        <v>13</v>
      </c>
      <c r="C38" s="40"/>
      <c r="D38" s="40"/>
      <c r="E38" s="40"/>
    </row>
    <row r="39" spans="1:11" ht="15">
      <c r="A39" s="40" t="s">
        <v>31</v>
      </c>
      <c r="B39" s="40" t="s">
        <v>15</v>
      </c>
      <c r="C39" s="40" t="s">
        <v>12</v>
      </c>
      <c r="D39" s="40"/>
      <c r="E39" s="40"/>
    </row>
    <row r="40" spans="1:11" ht="15">
      <c r="A40" s="40" t="s">
        <v>32</v>
      </c>
      <c r="B40" s="40" t="s">
        <v>27</v>
      </c>
      <c r="C40" s="40" t="s">
        <v>12</v>
      </c>
      <c r="D40" s="40"/>
      <c r="E40" s="40"/>
    </row>
    <row r="42" spans="1:11" ht="16.149999999999999" customHeight="1">
      <c r="A42" s="568" t="s">
        <v>104</v>
      </c>
      <c r="B42" s="569"/>
      <c r="C42" s="569"/>
      <c r="D42" s="569"/>
      <c r="E42" s="569"/>
      <c r="F42" s="569"/>
      <c r="G42" s="569"/>
      <c r="H42" s="569"/>
      <c r="I42" s="569"/>
      <c r="J42" s="569"/>
      <c r="K42" s="569"/>
    </row>
    <row r="44" spans="1:11">
      <c r="A44" s="551" t="s">
        <v>8</v>
      </c>
      <c r="B44" s="551" t="s">
        <v>9</v>
      </c>
      <c r="C44" s="551" t="s">
        <v>33</v>
      </c>
      <c r="D44" s="551"/>
      <c r="E44" s="551"/>
      <c r="F44" s="551" t="s">
        <v>34</v>
      </c>
      <c r="G44" s="551"/>
      <c r="H44" s="551"/>
      <c r="I44" s="551" t="s">
        <v>10</v>
      </c>
      <c r="J44" s="551"/>
      <c r="K44" s="551"/>
    </row>
    <row r="45" spans="1:11" ht="22.5">
      <c r="A45" s="551"/>
      <c r="B45" s="551"/>
      <c r="C45" s="7" t="s">
        <v>203</v>
      </c>
      <c r="D45" s="7" t="s">
        <v>141</v>
      </c>
      <c r="E45" s="40" t="s">
        <v>35</v>
      </c>
      <c r="F45" s="7" t="s">
        <v>203</v>
      </c>
      <c r="G45" s="7" t="s">
        <v>141</v>
      </c>
      <c r="H45" s="40" t="s">
        <v>35</v>
      </c>
      <c r="I45" s="7" t="s">
        <v>203</v>
      </c>
      <c r="J45" s="7" t="s">
        <v>141</v>
      </c>
      <c r="K45" s="40" t="s">
        <v>35</v>
      </c>
    </row>
    <row r="46" spans="1:11" s="16" customFormat="1" ht="14.25">
      <c r="A46" s="38" t="s">
        <v>105</v>
      </c>
      <c r="B46" s="38" t="s">
        <v>106</v>
      </c>
      <c r="C46" s="549"/>
      <c r="D46" s="549"/>
      <c r="E46" s="549"/>
      <c r="F46" s="549"/>
      <c r="G46" s="549"/>
      <c r="H46" s="549"/>
      <c r="I46" s="549"/>
      <c r="J46" s="549"/>
      <c r="K46" s="549"/>
    </row>
    <row r="47" spans="1:11" ht="60">
      <c r="A47" s="40"/>
      <c r="B47" s="42" t="s">
        <v>399</v>
      </c>
      <c r="C47" s="11">
        <v>1864600</v>
      </c>
      <c r="D47" s="11"/>
      <c r="E47" s="11">
        <f>C47+D47</f>
        <v>1864600</v>
      </c>
      <c r="F47" s="11">
        <v>1864600</v>
      </c>
      <c r="G47" s="11"/>
      <c r="H47" s="11">
        <f>F47+G47</f>
        <v>1864600</v>
      </c>
      <c r="I47" s="11">
        <f t="shared" ref="I47:J48" si="0">F47-C47</f>
        <v>0</v>
      </c>
      <c r="J47" s="11">
        <f t="shared" si="0"/>
        <v>0</v>
      </c>
      <c r="K47" s="11">
        <f>I47+J47</f>
        <v>0</v>
      </c>
    </row>
    <row r="48" spans="1:11" ht="105">
      <c r="A48" s="40"/>
      <c r="B48" s="42" t="s">
        <v>400</v>
      </c>
      <c r="C48" s="11">
        <v>6400</v>
      </c>
      <c r="D48" s="11"/>
      <c r="E48" s="11">
        <f>C48+D48</f>
        <v>6400</v>
      </c>
      <c r="F48" s="11">
        <v>6400</v>
      </c>
      <c r="G48" s="11"/>
      <c r="H48" s="11">
        <f>F48+G48</f>
        <v>6400</v>
      </c>
      <c r="I48" s="11">
        <f t="shared" si="0"/>
        <v>0</v>
      </c>
      <c r="J48" s="11">
        <f t="shared" si="0"/>
        <v>0</v>
      </c>
      <c r="K48" s="11">
        <f>I48+J48</f>
        <v>0</v>
      </c>
    </row>
    <row r="49" spans="1:11" ht="24.75" customHeight="1">
      <c r="A49" s="550" t="s">
        <v>181</v>
      </c>
      <c r="B49" s="549"/>
      <c r="C49" s="549"/>
      <c r="D49" s="549"/>
      <c r="E49" s="549"/>
      <c r="F49" s="549"/>
      <c r="G49" s="549"/>
      <c r="H49" s="549"/>
      <c r="I49" s="549"/>
      <c r="J49" s="549"/>
      <c r="K49" s="549"/>
    </row>
    <row r="50" spans="1:11" s="16" customFormat="1" ht="14.25">
      <c r="A50" s="38" t="s">
        <v>107</v>
      </c>
      <c r="B50" s="38" t="s">
        <v>108</v>
      </c>
      <c r="C50" s="549"/>
      <c r="D50" s="549"/>
      <c r="E50" s="549"/>
      <c r="F50" s="549"/>
      <c r="G50" s="549"/>
      <c r="H50" s="549"/>
      <c r="I50" s="549"/>
      <c r="J50" s="549"/>
      <c r="K50" s="549"/>
    </row>
    <row r="51" spans="1:11" ht="16.5" customHeight="1">
      <c r="A51" s="40"/>
      <c r="B51" s="42" t="s">
        <v>401</v>
      </c>
      <c r="C51" s="11">
        <v>52311</v>
      </c>
      <c r="D51" s="11"/>
      <c r="E51" s="11">
        <f t="shared" ref="E51" si="1">C51+D51</f>
        <v>52311</v>
      </c>
      <c r="F51" s="11">
        <v>52311</v>
      </c>
      <c r="G51" s="11"/>
      <c r="H51" s="11">
        <f t="shared" ref="H51" si="2">F51+G51</f>
        <v>52311</v>
      </c>
      <c r="I51" s="11">
        <f t="shared" ref="I51:J51" si="3">F51-C51</f>
        <v>0</v>
      </c>
      <c r="J51" s="11">
        <f t="shared" si="3"/>
        <v>0</v>
      </c>
      <c r="K51" s="11">
        <f t="shared" ref="K51" si="4">I51+J51</f>
        <v>0</v>
      </c>
    </row>
    <row r="52" spans="1:11" ht="25.5" customHeight="1">
      <c r="A52" s="579" t="s">
        <v>241</v>
      </c>
      <c r="B52" s="551"/>
      <c r="C52" s="551"/>
      <c r="D52" s="551"/>
      <c r="E52" s="551"/>
      <c r="F52" s="551"/>
      <c r="G52" s="551"/>
      <c r="H52" s="551"/>
      <c r="I52" s="551"/>
      <c r="J52" s="551"/>
      <c r="K52" s="551"/>
    </row>
    <row r="53" spans="1:11" s="16" customFormat="1" ht="14.25">
      <c r="A53" s="38" t="s">
        <v>109</v>
      </c>
      <c r="B53" s="38" t="s">
        <v>110</v>
      </c>
      <c r="C53" s="549"/>
      <c r="D53" s="549"/>
      <c r="E53" s="549"/>
      <c r="F53" s="549"/>
      <c r="G53" s="549"/>
      <c r="H53" s="549"/>
      <c r="I53" s="549"/>
      <c r="J53" s="549"/>
      <c r="K53" s="549"/>
    </row>
    <row r="54" spans="1:11" ht="24.75" customHeight="1">
      <c r="A54" s="40"/>
      <c r="B54" s="42" t="s">
        <v>402</v>
      </c>
      <c r="C54" s="11">
        <v>35.770000000000003</v>
      </c>
      <c r="D54" s="11"/>
      <c r="E54" s="11">
        <f>C54+D54</f>
        <v>35.770000000000003</v>
      </c>
      <c r="F54" s="11">
        <v>35.770000000000003</v>
      </c>
      <c r="G54" s="11"/>
      <c r="H54" s="11">
        <f>F54+G54</f>
        <v>35.770000000000003</v>
      </c>
      <c r="I54" s="11">
        <f t="shared" ref="I54:J56" si="5">F54-C54</f>
        <v>0</v>
      </c>
      <c r="J54" s="11">
        <f t="shared" si="5"/>
        <v>0</v>
      </c>
      <c r="K54" s="11">
        <f>I54+J54</f>
        <v>0</v>
      </c>
    </row>
    <row r="55" spans="1:11" ht="14.25">
      <c r="A55" s="38">
        <v>4</v>
      </c>
      <c r="B55" s="39" t="s">
        <v>166</v>
      </c>
      <c r="C55" s="11"/>
      <c r="D55" s="11"/>
      <c r="E55" s="11"/>
      <c r="F55" s="11"/>
      <c r="G55" s="11"/>
      <c r="H55" s="11"/>
      <c r="I55" s="11"/>
      <c r="J55" s="11"/>
      <c r="K55" s="11"/>
    </row>
    <row r="56" spans="1:11" ht="25.5">
      <c r="A56" s="40"/>
      <c r="B56" s="40" t="s">
        <v>403</v>
      </c>
      <c r="C56" s="11">
        <v>100</v>
      </c>
      <c r="D56" s="11"/>
      <c r="E56" s="11">
        <f>C56+D56</f>
        <v>100</v>
      </c>
      <c r="F56" s="11">
        <v>100</v>
      </c>
      <c r="G56" s="11"/>
      <c r="H56" s="11">
        <f>F56+G56</f>
        <v>100</v>
      </c>
      <c r="I56" s="11">
        <f t="shared" si="5"/>
        <v>0</v>
      </c>
      <c r="J56" s="11">
        <f t="shared" si="5"/>
        <v>0</v>
      </c>
      <c r="K56" s="11">
        <f>I56+J56</f>
        <v>0</v>
      </c>
    </row>
    <row r="57" spans="1:11" ht="24.75" customHeight="1">
      <c r="A57" s="550" t="s">
        <v>181</v>
      </c>
      <c r="B57" s="551"/>
      <c r="C57" s="551"/>
      <c r="D57" s="551"/>
      <c r="E57" s="551"/>
      <c r="F57" s="551"/>
      <c r="G57" s="551"/>
      <c r="H57" s="551"/>
      <c r="I57" s="551"/>
      <c r="J57" s="551"/>
      <c r="K57" s="551"/>
    </row>
    <row r="58" spans="1:11" ht="33" customHeight="1">
      <c r="A58" s="580" t="s">
        <v>118</v>
      </c>
      <c r="B58" s="581"/>
      <c r="C58" s="581"/>
      <c r="D58" s="581"/>
      <c r="E58" s="581"/>
      <c r="F58" s="581"/>
      <c r="G58" s="581"/>
      <c r="H58" s="581"/>
      <c r="I58" s="581"/>
      <c r="J58" s="581"/>
      <c r="K58" s="581"/>
    </row>
    <row r="59" spans="1:11" ht="27" customHeight="1">
      <c r="A59" s="578" t="s">
        <v>404</v>
      </c>
      <c r="B59" s="578"/>
      <c r="C59" s="578"/>
      <c r="D59" s="578"/>
      <c r="E59" s="578"/>
      <c r="F59" s="578"/>
      <c r="G59" s="578"/>
      <c r="H59" s="578"/>
      <c r="I59" s="578"/>
      <c r="J59" s="578"/>
      <c r="K59" s="578"/>
    </row>
    <row r="60" spans="1:11" ht="14.25" customHeight="1">
      <c r="A60" s="553" t="s">
        <v>119</v>
      </c>
      <c r="B60" s="553"/>
      <c r="C60" s="553"/>
      <c r="D60" s="553"/>
      <c r="E60" s="553"/>
      <c r="F60" s="553"/>
      <c r="G60" s="553"/>
      <c r="H60" s="553"/>
      <c r="I60" s="553"/>
      <c r="J60" s="553"/>
      <c r="K60" s="553"/>
    </row>
    <row r="61" spans="1:11" ht="26.25" customHeight="1">
      <c r="A61" s="578" t="s">
        <v>120</v>
      </c>
      <c r="B61" s="578"/>
      <c r="C61" s="578"/>
      <c r="D61" s="578"/>
      <c r="E61" s="578"/>
      <c r="F61" s="578"/>
      <c r="G61" s="578"/>
      <c r="H61" s="578"/>
      <c r="I61" s="578"/>
      <c r="J61" s="578"/>
      <c r="K61" s="578"/>
    </row>
    <row r="62" spans="1:11" ht="17.45" customHeight="1">
      <c r="A62" s="570" t="s">
        <v>39</v>
      </c>
      <c r="B62" s="570"/>
      <c r="C62" s="570"/>
      <c r="D62" s="570"/>
      <c r="E62" s="570"/>
      <c r="F62" s="570"/>
      <c r="G62" s="570"/>
      <c r="H62" s="570"/>
      <c r="I62" s="570"/>
      <c r="J62" s="570"/>
      <c r="K62" s="570"/>
    </row>
    <row r="63" spans="1:11" ht="28.35" customHeight="1">
      <c r="A63" s="551" t="s">
        <v>8</v>
      </c>
      <c r="B63" s="551" t="s">
        <v>9</v>
      </c>
      <c r="C63" s="571" t="s">
        <v>40</v>
      </c>
      <c r="D63" s="571"/>
      <c r="E63" s="571"/>
      <c r="F63" s="571" t="s">
        <v>41</v>
      </c>
      <c r="G63" s="571"/>
      <c r="H63" s="571"/>
      <c r="I63" s="572" t="s">
        <v>121</v>
      </c>
      <c r="J63" s="571"/>
      <c r="K63" s="571"/>
    </row>
    <row r="64" spans="1:11" s="8" customFormat="1" ht="20.45" customHeight="1">
      <c r="A64" s="551"/>
      <c r="B64" s="551"/>
      <c r="C64" s="7" t="s">
        <v>85</v>
      </c>
      <c r="D64" s="7" t="s">
        <v>86</v>
      </c>
      <c r="E64" s="7" t="s">
        <v>87</v>
      </c>
      <c r="F64" s="7" t="s">
        <v>85</v>
      </c>
      <c r="G64" s="7" t="s">
        <v>86</v>
      </c>
      <c r="H64" s="7" t="s">
        <v>87</v>
      </c>
      <c r="I64" s="7" t="s">
        <v>85</v>
      </c>
      <c r="J64" s="7" t="s">
        <v>86</v>
      </c>
      <c r="K64" s="7" t="s">
        <v>87</v>
      </c>
    </row>
    <row r="65" spans="1:11" ht="15">
      <c r="A65" s="40"/>
      <c r="B65" s="40" t="s">
        <v>42</v>
      </c>
      <c r="C65" s="11"/>
      <c r="D65" s="11"/>
      <c r="E65" s="11">
        <f>C65+D65</f>
        <v>0</v>
      </c>
      <c r="F65" s="11">
        <f>F16</f>
        <v>1871</v>
      </c>
      <c r="G65" s="11">
        <f>G16</f>
        <v>0</v>
      </c>
      <c r="H65" s="11">
        <f>F65+G65</f>
        <v>1871</v>
      </c>
      <c r="I65" s="18"/>
      <c r="J65" s="18"/>
      <c r="K65" s="18"/>
    </row>
    <row r="66" spans="1:11" ht="28.9" customHeight="1">
      <c r="A66" s="574" t="s">
        <v>122</v>
      </c>
      <c r="B66" s="574"/>
      <c r="C66" s="574"/>
      <c r="D66" s="574"/>
      <c r="E66" s="574"/>
      <c r="F66" s="574"/>
      <c r="G66" s="574"/>
      <c r="H66" s="574"/>
      <c r="I66" s="574"/>
      <c r="J66" s="574"/>
      <c r="K66" s="574"/>
    </row>
    <row r="67" spans="1:11" ht="36.75" customHeight="1">
      <c r="A67" s="575" t="s">
        <v>405</v>
      </c>
      <c r="B67" s="575"/>
      <c r="C67" s="575"/>
      <c r="D67" s="575"/>
      <c r="E67" s="575"/>
      <c r="F67" s="575"/>
      <c r="G67" s="575"/>
      <c r="H67" s="575"/>
      <c r="I67" s="575"/>
      <c r="J67" s="575"/>
      <c r="K67" s="575"/>
    </row>
    <row r="68" spans="1:11" ht="15">
      <c r="A68" s="40"/>
      <c r="B68" s="40" t="s">
        <v>13</v>
      </c>
      <c r="C68" s="40"/>
      <c r="D68" s="40"/>
      <c r="E68" s="40"/>
      <c r="F68" s="19"/>
      <c r="G68" s="19"/>
      <c r="H68" s="19"/>
      <c r="I68" s="19"/>
      <c r="J68" s="19"/>
      <c r="K68" s="19"/>
    </row>
    <row r="69" spans="1:11" ht="90">
      <c r="A69" s="40"/>
      <c r="B69" s="42" t="s">
        <v>397</v>
      </c>
      <c r="C69" s="13"/>
      <c r="D69" s="13"/>
      <c r="E69" s="11">
        <f>C69+D69</f>
        <v>0</v>
      </c>
      <c r="F69" s="13">
        <v>1864.6</v>
      </c>
      <c r="G69" s="13"/>
      <c r="H69" s="20">
        <f>F69+G69</f>
        <v>1864.6</v>
      </c>
      <c r="I69" s="20"/>
      <c r="J69" s="20"/>
      <c r="K69" s="20"/>
    </row>
    <row r="70" spans="1:11" ht="90">
      <c r="A70" s="40"/>
      <c r="B70" s="42" t="s">
        <v>398</v>
      </c>
      <c r="C70" s="13"/>
      <c r="D70" s="13"/>
      <c r="E70" s="11">
        <f>C70+D70</f>
        <v>0</v>
      </c>
      <c r="F70" s="13">
        <v>6.4</v>
      </c>
      <c r="G70" s="13"/>
      <c r="H70" s="21">
        <f>F70+G70</f>
        <v>6.4</v>
      </c>
      <c r="I70" s="20"/>
      <c r="J70" s="20"/>
      <c r="K70" s="20"/>
    </row>
    <row r="71" spans="1:11" ht="49.5" customHeight="1">
      <c r="A71" s="573" t="s">
        <v>124</v>
      </c>
      <c r="B71" s="571"/>
      <c r="C71" s="571"/>
      <c r="D71" s="571"/>
      <c r="E71" s="571"/>
      <c r="F71" s="571"/>
      <c r="G71" s="571"/>
      <c r="H71" s="571"/>
      <c r="I71" s="571"/>
      <c r="J71" s="571"/>
      <c r="K71" s="571"/>
    </row>
    <row r="72" spans="1:11" ht="31.5" customHeight="1">
      <c r="A72" s="575" t="s">
        <v>405</v>
      </c>
      <c r="B72" s="575"/>
      <c r="C72" s="575"/>
      <c r="D72" s="575"/>
      <c r="E72" s="575"/>
      <c r="F72" s="575"/>
      <c r="G72" s="575"/>
      <c r="H72" s="575"/>
      <c r="I72" s="575"/>
      <c r="J72" s="575"/>
      <c r="K72" s="575"/>
    </row>
    <row r="73" spans="1:11" s="16" customFormat="1" ht="14.25">
      <c r="A73" s="38" t="s">
        <v>105</v>
      </c>
      <c r="B73" s="38" t="s">
        <v>106</v>
      </c>
      <c r="C73" s="11"/>
      <c r="D73" s="11"/>
      <c r="E73" s="11"/>
      <c r="F73" s="11"/>
      <c r="G73" s="11"/>
      <c r="H73" s="11"/>
      <c r="I73" s="18"/>
      <c r="J73" s="18"/>
      <c r="K73" s="18"/>
    </row>
    <row r="74" spans="1:11" ht="60">
      <c r="A74" s="40"/>
      <c r="B74" s="42" t="s">
        <v>399</v>
      </c>
      <c r="C74" s="11"/>
      <c r="D74" s="11"/>
      <c r="E74" s="11">
        <f>C74+D74</f>
        <v>0</v>
      </c>
      <c r="F74" s="11">
        <v>1864600</v>
      </c>
      <c r="G74" s="11"/>
      <c r="H74" s="11">
        <f>F74+G74</f>
        <v>1864600</v>
      </c>
      <c r="I74" s="18"/>
      <c r="J74" s="18"/>
      <c r="K74" s="18"/>
    </row>
    <row r="75" spans="1:11" ht="105">
      <c r="A75" s="40"/>
      <c r="B75" s="42" t="s">
        <v>400</v>
      </c>
      <c r="C75" s="11"/>
      <c r="D75" s="11"/>
      <c r="E75" s="11">
        <f>C75+D75</f>
        <v>0</v>
      </c>
      <c r="F75" s="11">
        <v>6400</v>
      </c>
      <c r="G75" s="11"/>
      <c r="H75" s="11">
        <f>F75+G75</f>
        <v>6400</v>
      </c>
      <c r="I75" s="18"/>
      <c r="J75" s="18"/>
      <c r="K75" s="18"/>
    </row>
    <row r="76" spans="1:11" s="16" customFormat="1" ht="14.25">
      <c r="A76" s="38" t="s">
        <v>107</v>
      </c>
      <c r="B76" s="38" t="s">
        <v>108</v>
      </c>
      <c r="C76" s="22"/>
      <c r="D76" s="22"/>
      <c r="E76" s="22"/>
      <c r="F76" s="22"/>
      <c r="G76" s="22"/>
      <c r="H76" s="22"/>
      <c r="I76" s="23"/>
      <c r="J76" s="18"/>
      <c r="K76" s="23"/>
    </row>
    <row r="77" spans="1:11" ht="15">
      <c r="A77" s="40"/>
      <c r="B77" s="42" t="s">
        <v>401</v>
      </c>
      <c r="C77" s="11"/>
      <c r="D77" s="11"/>
      <c r="E77" s="11">
        <f t="shared" ref="E77" si="6">C77+D77</f>
        <v>0</v>
      </c>
      <c r="F77" s="11">
        <v>52311</v>
      </c>
      <c r="G77" s="11"/>
      <c r="H77" s="11">
        <f t="shared" ref="H77" si="7">F77+G77</f>
        <v>52311</v>
      </c>
      <c r="I77" s="18"/>
      <c r="J77" s="18"/>
      <c r="K77" s="18"/>
    </row>
    <row r="78" spans="1:11" s="16" customFormat="1" ht="14.25">
      <c r="A78" s="38" t="s">
        <v>109</v>
      </c>
      <c r="B78" s="38" t="s">
        <v>110</v>
      </c>
      <c r="C78" s="22"/>
      <c r="D78" s="22"/>
      <c r="E78" s="22"/>
      <c r="F78" s="22"/>
      <c r="G78" s="22"/>
      <c r="H78" s="22"/>
      <c r="I78" s="23"/>
      <c r="J78" s="23"/>
      <c r="K78" s="23"/>
    </row>
    <row r="79" spans="1:11" ht="15">
      <c r="A79" s="40"/>
      <c r="B79" s="42" t="s">
        <v>402</v>
      </c>
      <c r="C79" s="11"/>
      <c r="D79" s="11"/>
      <c r="E79" s="11">
        <f t="shared" ref="E79" si="8">C79+D79</f>
        <v>0</v>
      </c>
      <c r="F79" s="11">
        <v>35.770000000000003</v>
      </c>
      <c r="G79" s="11"/>
      <c r="H79" s="11">
        <f t="shared" ref="H79:H80" si="9">F79+G79</f>
        <v>35.770000000000003</v>
      </c>
      <c r="I79" s="18"/>
      <c r="J79" s="18"/>
      <c r="K79" s="18"/>
    </row>
    <row r="80" spans="1:11" s="16" customFormat="1" ht="14.25">
      <c r="A80" s="38">
        <v>4</v>
      </c>
      <c r="B80" s="39" t="s">
        <v>166</v>
      </c>
      <c r="C80" s="22"/>
      <c r="D80" s="22"/>
      <c r="E80" s="22"/>
      <c r="F80" s="22"/>
      <c r="G80" s="22"/>
      <c r="H80" s="11">
        <f t="shared" si="9"/>
        <v>0</v>
      </c>
      <c r="I80" s="23"/>
      <c r="J80" s="23"/>
      <c r="K80" s="23"/>
    </row>
    <row r="81" spans="1:11" ht="25.5">
      <c r="A81" s="40"/>
      <c r="B81" s="40" t="s">
        <v>403</v>
      </c>
      <c r="C81" s="11">
        <v>100</v>
      </c>
      <c r="D81" s="11"/>
      <c r="E81" s="11">
        <f>C81+D81</f>
        <v>100</v>
      </c>
      <c r="F81" s="11">
        <v>100</v>
      </c>
      <c r="G81" s="11"/>
      <c r="H81" s="11">
        <f>F81+G81</f>
        <v>100</v>
      </c>
      <c r="I81" s="18"/>
      <c r="J81" s="18"/>
      <c r="K81" s="18"/>
    </row>
    <row r="82" spans="1:11" ht="17.45" customHeight="1">
      <c r="A82" s="573" t="s">
        <v>123</v>
      </c>
      <c r="B82" s="573"/>
      <c r="C82" s="573"/>
      <c r="D82" s="573"/>
      <c r="E82" s="573"/>
      <c r="F82" s="573"/>
      <c r="G82" s="573"/>
      <c r="H82" s="573"/>
      <c r="I82" s="573"/>
      <c r="J82" s="573"/>
      <c r="K82" s="573"/>
    </row>
    <row r="83" spans="1:11" ht="36.75" customHeight="1">
      <c r="A83" s="575" t="s">
        <v>405</v>
      </c>
      <c r="B83" s="575"/>
      <c r="C83" s="575"/>
      <c r="D83" s="575"/>
      <c r="E83" s="575"/>
      <c r="F83" s="575"/>
      <c r="G83" s="575"/>
      <c r="H83" s="575"/>
      <c r="I83" s="575"/>
      <c r="J83" s="575"/>
      <c r="K83" s="575"/>
    </row>
    <row r="84" spans="1:11" ht="13.9" customHeight="1">
      <c r="A84" s="577" t="s">
        <v>125</v>
      </c>
      <c r="B84" s="577"/>
      <c r="C84" s="577"/>
      <c r="D84" s="577"/>
      <c r="E84" s="577"/>
      <c r="F84" s="577"/>
      <c r="G84" s="577"/>
      <c r="H84" s="577"/>
      <c r="I84" s="577"/>
      <c r="J84" s="577"/>
      <c r="K84" s="577"/>
    </row>
    <row r="85" spans="1:11" ht="33" customHeight="1">
      <c r="A85" s="578" t="s">
        <v>126</v>
      </c>
      <c r="B85" s="578"/>
      <c r="C85" s="578"/>
      <c r="D85" s="578"/>
      <c r="E85" s="578"/>
      <c r="F85" s="578"/>
      <c r="G85" s="578"/>
      <c r="H85" s="578"/>
      <c r="I85" s="578"/>
      <c r="J85" s="578"/>
      <c r="K85" s="578"/>
    </row>
    <row r="87" spans="1:11" ht="15" customHeight="1">
      <c r="A87" s="570" t="s">
        <v>43</v>
      </c>
      <c r="B87" s="570"/>
      <c r="C87" s="570"/>
      <c r="D87" s="570"/>
      <c r="E87" s="570"/>
      <c r="F87" s="570"/>
      <c r="G87" s="570"/>
      <c r="H87" s="570"/>
      <c r="I87" s="570"/>
      <c r="J87" s="570"/>
      <c r="K87" s="570"/>
    </row>
    <row r="89" spans="1:11" ht="72">
      <c r="A89" s="40" t="s">
        <v>44</v>
      </c>
      <c r="B89" s="40" t="s">
        <v>9</v>
      </c>
      <c r="C89" s="14" t="s">
        <v>127</v>
      </c>
      <c r="D89" s="14" t="s">
        <v>128</v>
      </c>
      <c r="E89" s="14" t="s">
        <v>129</v>
      </c>
      <c r="F89" s="14" t="s">
        <v>102</v>
      </c>
      <c r="G89" s="14" t="s">
        <v>130</v>
      </c>
      <c r="H89" s="14" t="s">
        <v>131</v>
      </c>
    </row>
    <row r="90" spans="1:11" ht="15">
      <c r="A90" s="40" t="s">
        <v>6</v>
      </c>
      <c r="B90" s="40" t="s">
        <v>19</v>
      </c>
      <c r="C90" s="40" t="s">
        <v>29</v>
      </c>
      <c r="D90" s="40" t="s">
        <v>38</v>
      </c>
      <c r="E90" s="40" t="s">
        <v>37</v>
      </c>
      <c r="F90" s="40" t="s">
        <v>45</v>
      </c>
      <c r="G90" s="40" t="s">
        <v>36</v>
      </c>
      <c r="H90" s="40" t="s">
        <v>46</v>
      </c>
    </row>
    <row r="91" spans="1:11" ht="15">
      <c r="A91" s="40" t="s">
        <v>47</v>
      </c>
      <c r="B91" s="40" t="s">
        <v>48</v>
      </c>
      <c r="C91" s="40" t="s">
        <v>12</v>
      </c>
      <c r="D91" s="40"/>
      <c r="E91" s="40"/>
      <c r="F91" s="40"/>
      <c r="G91" s="40" t="s">
        <v>12</v>
      </c>
      <c r="H91" s="40" t="s">
        <v>12</v>
      </c>
    </row>
    <row r="92" spans="1:11" ht="15">
      <c r="A92" s="40"/>
      <c r="B92" s="40" t="s">
        <v>49</v>
      </c>
      <c r="C92" s="40" t="s">
        <v>12</v>
      </c>
      <c r="D92" s="40"/>
      <c r="E92" s="40"/>
      <c r="F92" s="40"/>
      <c r="G92" s="40" t="s">
        <v>12</v>
      </c>
      <c r="H92" s="40" t="s">
        <v>12</v>
      </c>
    </row>
    <row r="93" spans="1:11" ht="30">
      <c r="A93" s="40"/>
      <c r="B93" s="40" t="s">
        <v>50</v>
      </c>
      <c r="C93" s="40" t="s">
        <v>12</v>
      </c>
      <c r="D93" s="40"/>
      <c r="E93" s="40"/>
      <c r="F93" s="40"/>
      <c r="G93" s="40" t="s">
        <v>12</v>
      </c>
      <c r="H93" s="40" t="s">
        <v>12</v>
      </c>
    </row>
    <row r="94" spans="1:11" ht="15">
      <c r="A94" s="40"/>
      <c r="B94" s="40" t="s">
        <v>51</v>
      </c>
      <c r="C94" s="40" t="s">
        <v>12</v>
      </c>
      <c r="D94" s="40"/>
      <c r="E94" s="40"/>
      <c r="F94" s="40"/>
      <c r="G94" s="40" t="s">
        <v>12</v>
      </c>
      <c r="H94" s="40" t="s">
        <v>12</v>
      </c>
    </row>
    <row r="95" spans="1:11" ht="15">
      <c r="A95" s="40"/>
      <c r="B95" s="40" t="s">
        <v>52</v>
      </c>
      <c r="C95" s="40" t="s">
        <v>12</v>
      </c>
      <c r="D95" s="40"/>
      <c r="E95" s="40"/>
      <c r="F95" s="40"/>
      <c r="G95" s="40" t="s">
        <v>12</v>
      </c>
      <c r="H95" s="40" t="s">
        <v>12</v>
      </c>
    </row>
    <row r="96" spans="1:11">
      <c r="A96" s="551" t="s">
        <v>53</v>
      </c>
      <c r="B96" s="551"/>
      <c r="C96" s="551"/>
      <c r="D96" s="551"/>
      <c r="E96" s="551"/>
      <c r="F96" s="551"/>
      <c r="G96" s="551"/>
      <c r="H96" s="551"/>
    </row>
    <row r="97" spans="1:11" ht="15">
      <c r="A97" s="40" t="s">
        <v>19</v>
      </c>
      <c r="B97" s="40" t="s">
        <v>54</v>
      </c>
      <c r="C97" s="40" t="s">
        <v>12</v>
      </c>
      <c r="D97" s="40"/>
      <c r="E97" s="40"/>
      <c r="F97" s="40"/>
      <c r="G97" s="40" t="s">
        <v>12</v>
      </c>
      <c r="H97" s="40" t="s">
        <v>12</v>
      </c>
    </row>
    <row r="98" spans="1:11">
      <c r="A98" s="551" t="s">
        <v>55</v>
      </c>
      <c r="B98" s="551"/>
      <c r="C98" s="551"/>
      <c r="D98" s="551"/>
      <c r="E98" s="551"/>
      <c r="F98" s="551"/>
      <c r="G98" s="551"/>
      <c r="H98" s="551"/>
    </row>
    <row r="99" spans="1:11">
      <c r="A99" s="551" t="s">
        <v>56</v>
      </c>
      <c r="B99" s="551"/>
      <c r="C99" s="551"/>
      <c r="D99" s="551"/>
      <c r="E99" s="551"/>
      <c r="F99" s="551"/>
      <c r="G99" s="551"/>
      <c r="H99" s="551"/>
    </row>
    <row r="100" spans="1:11" ht="15">
      <c r="A100" s="40" t="s">
        <v>21</v>
      </c>
      <c r="B100" s="40" t="s">
        <v>57</v>
      </c>
      <c r="C100" s="40"/>
      <c r="D100" s="40"/>
      <c r="E100" s="40"/>
      <c r="F100" s="40"/>
      <c r="G100" s="40"/>
      <c r="H100" s="40"/>
    </row>
    <row r="101" spans="1:11" ht="15">
      <c r="A101" s="40"/>
      <c r="B101" s="40" t="s">
        <v>58</v>
      </c>
      <c r="C101" s="40"/>
      <c r="D101" s="40"/>
      <c r="E101" s="40"/>
      <c r="F101" s="40"/>
      <c r="G101" s="40"/>
      <c r="H101" s="40"/>
    </row>
    <row r="102" spans="1:11" ht="13.5" thickBot="1">
      <c r="A102" s="556" t="s">
        <v>59</v>
      </c>
      <c r="B102" s="557"/>
      <c r="C102" s="557"/>
      <c r="D102" s="557"/>
      <c r="E102" s="557"/>
      <c r="F102" s="557"/>
      <c r="G102" s="557"/>
      <c r="H102" s="558"/>
    </row>
    <row r="103" spans="1:11" ht="30">
      <c r="A103" s="40"/>
      <c r="B103" s="40" t="s">
        <v>60</v>
      </c>
      <c r="C103" s="40"/>
      <c r="D103" s="40"/>
      <c r="E103" s="40"/>
      <c r="F103" s="40"/>
      <c r="G103" s="40"/>
      <c r="H103" s="40"/>
    </row>
    <row r="104" spans="1:11" ht="30">
      <c r="A104" s="40"/>
      <c r="B104" s="40" t="s">
        <v>61</v>
      </c>
      <c r="C104" s="40"/>
      <c r="D104" s="40"/>
      <c r="E104" s="40"/>
      <c r="F104" s="40"/>
      <c r="G104" s="40"/>
      <c r="H104" s="40"/>
    </row>
    <row r="105" spans="1:11" ht="30">
      <c r="A105" s="40" t="s">
        <v>22</v>
      </c>
      <c r="B105" s="40" t="s">
        <v>62</v>
      </c>
      <c r="C105" s="40" t="s">
        <v>12</v>
      </c>
      <c r="D105" s="40"/>
      <c r="E105" s="40"/>
      <c r="F105" s="40"/>
      <c r="G105" s="40" t="s">
        <v>12</v>
      </c>
      <c r="H105" s="40" t="s">
        <v>12</v>
      </c>
    </row>
    <row r="106" spans="1:11" ht="22.9" customHeight="1">
      <c r="A106" s="554" t="s">
        <v>132</v>
      </c>
      <c r="B106" s="554"/>
      <c r="C106" s="554"/>
      <c r="D106" s="554"/>
      <c r="E106" s="554"/>
      <c r="F106" s="554"/>
      <c r="G106" s="554"/>
      <c r="H106" s="554"/>
      <c r="I106" s="554"/>
      <c r="J106" s="554"/>
      <c r="K106" s="554"/>
    </row>
    <row r="107" spans="1:11" ht="14.85" customHeight="1">
      <c r="A107" s="555" t="s">
        <v>294</v>
      </c>
      <c r="B107" s="555"/>
      <c r="C107" s="555"/>
      <c r="D107" s="555"/>
      <c r="E107" s="555"/>
      <c r="F107" s="555"/>
      <c r="G107" s="555"/>
      <c r="H107" s="555"/>
      <c r="I107" s="555"/>
      <c r="J107" s="555"/>
      <c r="K107" s="555"/>
    </row>
    <row r="108" spans="1:11" ht="18" customHeight="1">
      <c r="A108" s="555" t="s">
        <v>218</v>
      </c>
      <c r="B108" s="559"/>
      <c r="C108" s="559"/>
      <c r="D108" s="559"/>
      <c r="E108" s="559"/>
      <c r="F108" s="559"/>
      <c r="G108" s="559"/>
      <c r="H108" s="559"/>
      <c r="I108" s="559"/>
      <c r="J108" s="559"/>
      <c r="K108" s="559"/>
    </row>
    <row r="109" spans="1:11" ht="17.45" customHeight="1">
      <c r="A109" s="560" t="s">
        <v>409</v>
      </c>
      <c r="B109" s="561"/>
      <c r="C109" s="561"/>
      <c r="D109" s="561"/>
      <c r="E109" s="561"/>
      <c r="F109" s="561"/>
      <c r="G109" s="561"/>
      <c r="H109" s="561"/>
      <c r="I109" s="561"/>
      <c r="J109" s="561"/>
      <c r="K109" s="561"/>
    </row>
    <row r="110" spans="1:11" ht="54" customHeight="1">
      <c r="A110" s="555" t="s">
        <v>408</v>
      </c>
      <c r="B110" s="555"/>
      <c r="C110" s="555"/>
      <c r="D110" s="555"/>
      <c r="E110" s="555"/>
      <c r="F110" s="555"/>
      <c r="G110" s="555"/>
      <c r="H110" s="555"/>
      <c r="I110" s="555"/>
      <c r="J110" s="555"/>
      <c r="K110" s="555"/>
    </row>
    <row r="111" spans="1:11" ht="34.9" customHeight="1">
      <c r="A111" s="555" t="s">
        <v>410</v>
      </c>
      <c r="B111" s="555"/>
      <c r="C111" s="555"/>
      <c r="D111" s="555"/>
      <c r="E111" s="555"/>
      <c r="F111" s="555"/>
      <c r="G111" s="555"/>
      <c r="H111" s="555"/>
      <c r="I111" s="555"/>
      <c r="J111" s="555"/>
      <c r="K111" s="555"/>
    </row>
    <row r="112" spans="1:11" ht="28.5" customHeight="1">
      <c r="A112" s="555" t="s">
        <v>407</v>
      </c>
      <c r="B112" s="555"/>
      <c r="C112" s="555"/>
      <c r="D112" s="555"/>
      <c r="E112" s="555"/>
      <c r="F112" s="555"/>
      <c r="G112" s="555"/>
      <c r="H112" s="555"/>
      <c r="I112" s="555"/>
      <c r="J112" s="555"/>
      <c r="K112" s="555"/>
    </row>
    <row r="115" spans="2:7" ht="59.85" customHeight="1">
      <c r="B115" s="24" t="s">
        <v>495</v>
      </c>
      <c r="C115" s="24"/>
      <c r="D115" s="24"/>
      <c r="E115" s="552" t="s">
        <v>496</v>
      </c>
      <c r="F115" s="552"/>
      <c r="G115" s="552"/>
    </row>
  </sheetData>
  <mergeCells count="69">
    <mergeCell ref="A111:K111"/>
    <mergeCell ref="A112:K112"/>
    <mergeCell ref="E115:G115"/>
    <mergeCell ref="A72:K72"/>
    <mergeCell ref="A83:K83"/>
    <mergeCell ref="A102:H102"/>
    <mergeCell ref="A106:K106"/>
    <mergeCell ref="A107:K107"/>
    <mergeCell ref="A108:K108"/>
    <mergeCell ref="A109:K109"/>
    <mergeCell ref="A110:K110"/>
    <mergeCell ref="A84:K84"/>
    <mergeCell ref="A85:K85"/>
    <mergeCell ref="A87:K87"/>
    <mergeCell ref="A96:H96"/>
    <mergeCell ref="A98:H98"/>
    <mergeCell ref="A99:H99"/>
    <mergeCell ref="A67:K67"/>
    <mergeCell ref="A71:K71"/>
    <mergeCell ref="A82:K82"/>
    <mergeCell ref="A63:A64"/>
    <mergeCell ref="B63:B64"/>
    <mergeCell ref="C63:E63"/>
    <mergeCell ref="F63:H63"/>
    <mergeCell ref="I63:K63"/>
    <mergeCell ref="A66:K66"/>
    <mergeCell ref="A58:K58"/>
    <mergeCell ref="A59:K59"/>
    <mergeCell ref="A60:K60"/>
    <mergeCell ref="A61:K61"/>
    <mergeCell ref="A62:K62"/>
    <mergeCell ref="A52:K52"/>
    <mergeCell ref="C53:E53"/>
    <mergeCell ref="F53:H53"/>
    <mergeCell ref="I53:K53"/>
    <mergeCell ref="A57:K57"/>
    <mergeCell ref="C46:E46"/>
    <mergeCell ref="F46:H46"/>
    <mergeCell ref="I46:K46"/>
    <mergeCell ref="A49:K49"/>
    <mergeCell ref="C50:E50"/>
    <mergeCell ref="F50:H50"/>
    <mergeCell ref="I50:K50"/>
    <mergeCell ref="A17:K17"/>
    <mergeCell ref="A22:K22"/>
    <mergeCell ref="A29:E29"/>
    <mergeCell ref="A36:E36"/>
    <mergeCell ref="A42:K42"/>
    <mergeCell ref="A44:A45"/>
    <mergeCell ref="B44:B45"/>
    <mergeCell ref="C44:E44"/>
    <mergeCell ref="F44:H44"/>
    <mergeCell ref="I44:K44"/>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31496062992125984" header="0.31496062992125984" footer="0.31496062992125984"/>
  <pageSetup paperSize="9" scale="87" orientation="landscape" r:id="rId1"/>
</worksheet>
</file>

<file path=xl/worksheets/sheet4.xml><?xml version="1.0" encoding="utf-8"?>
<worksheet xmlns="http://schemas.openxmlformats.org/spreadsheetml/2006/main" xmlns:r="http://schemas.openxmlformats.org/officeDocument/2006/relationships">
  <sheetPr>
    <pageSetUpPr fitToPage="1"/>
  </sheetPr>
  <dimension ref="A1:L188"/>
  <sheetViews>
    <sheetView view="pageBreakPreview" zoomScale="70" zoomScaleNormal="85" zoomScaleSheetLayoutView="70" workbookViewId="0">
      <selection activeCell="A9" sqref="A9:L9"/>
    </sheetView>
  </sheetViews>
  <sheetFormatPr defaultColWidth="8.85546875" defaultRowHeight="12.75"/>
  <cols>
    <col min="1" max="1" width="8.85546875" style="201"/>
    <col min="2" max="2" width="35.42578125" style="201" customWidth="1"/>
    <col min="3" max="5" width="16.140625" style="201" customWidth="1"/>
    <col min="6" max="6" width="17.42578125" style="201" customWidth="1"/>
    <col min="7" max="7" width="16.7109375" style="201" customWidth="1"/>
    <col min="8" max="8" width="16.85546875" style="201" customWidth="1"/>
    <col min="9" max="9" width="17.5703125" style="201" customWidth="1"/>
    <col min="10" max="11" width="16.140625" style="201" bestFit="1" customWidth="1"/>
    <col min="12" max="12" width="16.28515625" style="201" customWidth="1"/>
    <col min="13" max="16384" width="8.85546875" style="201"/>
  </cols>
  <sheetData>
    <row r="1" spans="1:12" ht="15.75">
      <c r="A1" s="584" t="s">
        <v>622</v>
      </c>
      <c r="B1" s="584"/>
      <c r="C1" s="584"/>
      <c r="D1" s="584"/>
      <c r="E1" s="584"/>
      <c r="F1" s="584"/>
      <c r="G1" s="584"/>
      <c r="H1" s="584"/>
      <c r="I1" s="584"/>
      <c r="J1" s="584"/>
      <c r="K1" s="584"/>
      <c r="L1" s="584"/>
    </row>
    <row r="2" spans="1:12" ht="15.75">
      <c r="A2" s="584" t="s">
        <v>623</v>
      </c>
      <c r="B2" s="584"/>
      <c r="C2" s="584"/>
      <c r="D2" s="584"/>
      <c r="E2" s="584"/>
      <c r="F2" s="584"/>
      <c r="G2" s="584"/>
      <c r="H2" s="584"/>
      <c r="I2" s="584"/>
      <c r="J2" s="584"/>
      <c r="K2" s="584"/>
      <c r="L2" s="584"/>
    </row>
    <row r="3" spans="1:12" ht="17.25">
      <c r="A3" s="585" t="s">
        <v>624</v>
      </c>
      <c r="B3" s="585"/>
      <c r="C3" s="585"/>
      <c r="D3" s="585"/>
      <c r="E3" s="585"/>
      <c r="F3" s="585"/>
      <c r="G3" s="585"/>
      <c r="H3" s="585"/>
      <c r="I3" s="585"/>
      <c r="J3" s="585"/>
      <c r="K3" s="585"/>
      <c r="L3" s="585"/>
    </row>
    <row r="4" spans="1:12" ht="17.25">
      <c r="A4" s="585" t="s">
        <v>625</v>
      </c>
      <c r="B4" s="585"/>
      <c r="C4" s="585"/>
      <c r="D4" s="585"/>
      <c r="E4" s="585"/>
      <c r="F4" s="585"/>
      <c r="G4" s="585"/>
      <c r="H4" s="585"/>
      <c r="I4" s="585"/>
      <c r="J4" s="585"/>
      <c r="K4" s="585"/>
      <c r="L4" s="585"/>
    </row>
    <row r="5" spans="1:12" ht="15.75">
      <c r="A5" s="586" t="s">
        <v>626</v>
      </c>
      <c r="B5" s="586"/>
      <c r="C5" s="586"/>
      <c r="D5" s="586"/>
      <c r="E5" s="586"/>
      <c r="F5" s="586"/>
      <c r="G5" s="586"/>
      <c r="H5" s="586"/>
      <c r="I5" s="586"/>
      <c r="J5" s="586"/>
      <c r="K5" s="586"/>
      <c r="L5" s="586"/>
    </row>
    <row r="6" spans="1:12">
      <c r="A6" s="587" t="s">
        <v>627</v>
      </c>
      <c r="B6" s="587"/>
      <c r="C6" s="587"/>
      <c r="D6" s="587"/>
      <c r="E6" s="587"/>
      <c r="F6" s="587"/>
      <c r="G6" s="587"/>
      <c r="H6" s="587"/>
      <c r="I6" s="587"/>
      <c r="J6" s="587"/>
      <c r="K6" s="587"/>
      <c r="L6" s="587"/>
    </row>
    <row r="7" spans="1:12" ht="15.75">
      <c r="A7" s="586" t="s">
        <v>628</v>
      </c>
      <c r="B7" s="586"/>
      <c r="C7" s="586"/>
      <c r="D7" s="586"/>
      <c r="E7" s="586"/>
      <c r="F7" s="586"/>
      <c r="G7" s="586"/>
      <c r="H7" s="586"/>
      <c r="I7" s="586"/>
      <c r="J7" s="586"/>
      <c r="K7" s="586"/>
      <c r="L7" s="586"/>
    </row>
    <row r="8" spans="1:12" ht="27.2" customHeight="1">
      <c r="A8" s="587" t="s">
        <v>629</v>
      </c>
      <c r="B8" s="587"/>
      <c r="C8" s="587"/>
      <c r="D8" s="587"/>
      <c r="E8" s="587"/>
      <c r="F8" s="587"/>
      <c r="G8" s="587"/>
      <c r="H8" s="587"/>
      <c r="I8" s="587"/>
      <c r="J8" s="587"/>
      <c r="K8" s="587"/>
      <c r="L8" s="587"/>
    </row>
    <row r="9" spans="1:12" ht="15.75">
      <c r="A9" s="598" t="s">
        <v>1179</v>
      </c>
      <c r="B9" s="598"/>
      <c r="C9" s="598"/>
      <c r="D9" s="598"/>
      <c r="E9" s="598"/>
      <c r="F9" s="598"/>
      <c r="G9" s="598"/>
      <c r="H9" s="598"/>
      <c r="I9" s="598"/>
      <c r="J9" s="598"/>
      <c r="K9" s="598"/>
      <c r="L9" s="598"/>
    </row>
    <row r="10" spans="1:12" ht="25.35" customHeight="1">
      <c r="A10" s="587" t="s">
        <v>630</v>
      </c>
      <c r="B10" s="587"/>
      <c r="C10" s="587"/>
      <c r="D10" s="587"/>
      <c r="E10" s="587"/>
      <c r="F10" s="587"/>
      <c r="G10" s="587"/>
      <c r="H10" s="587"/>
      <c r="I10" s="587"/>
      <c r="J10" s="587"/>
      <c r="K10" s="587"/>
      <c r="L10" s="587"/>
    </row>
    <row r="11" spans="1:12" ht="15.75">
      <c r="A11" s="588" t="s">
        <v>631</v>
      </c>
      <c r="B11" s="588"/>
      <c r="C11" s="588"/>
      <c r="D11" s="588"/>
      <c r="E11" s="588"/>
      <c r="F11" s="588"/>
      <c r="G11" s="588"/>
      <c r="H11" s="588"/>
      <c r="I11" s="588"/>
      <c r="J11" s="588"/>
      <c r="K11" s="588"/>
    </row>
    <row r="12" spans="1:12" ht="15.75">
      <c r="A12" s="588" t="s">
        <v>632</v>
      </c>
      <c r="B12" s="588"/>
      <c r="C12" s="588"/>
      <c r="D12" s="588"/>
      <c r="E12" s="588"/>
      <c r="F12" s="588"/>
      <c r="G12" s="588"/>
      <c r="H12" s="588"/>
      <c r="I12" s="588"/>
      <c r="J12" s="588"/>
      <c r="K12" s="588"/>
    </row>
    <row r="13" spans="1:12" ht="15.75">
      <c r="A13" s="588" t="s">
        <v>633</v>
      </c>
      <c r="B13" s="588"/>
      <c r="C13" s="588"/>
      <c r="D13" s="588"/>
      <c r="E13" s="588"/>
      <c r="F13" s="588"/>
      <c r="G13" s="588"/>
      <c r="H13" s="588"/>
      <c r="I13" s="588"/>
      <c r="J13" s="588"/>
      <c r="K13" s="588"/>
      <c r="L13" s="588"/>
    </row>
    <row r="14" spans="1:12" ht="15.75">
      <c r="A14" s="202"/>
    </row>
    <row r="15" spans="1:12" ht="15.75">
      <c r="A15" s="589" t="s">
        <v>634</v>
      </c>
      <c r="B15" s="591" t="s">
        <v>635</v>
      </c>
      <c r="C15" s="593" t="s">
        <v>636</v>
      </c>
      <c r="D15" s="594"/>
      <c r="E15" s="594"/>
      <c r="F15" s="595"/>
      <c r="G15" s="593" t="s">
        <v>637</v>
      </c>
      <c r="H15" s="594"/>
      <c r="I15" s="595"/>
      <c r="J15" s="593" t="s">
        <v>638</v>
      </c>
      <c r="K15" s="594"/>
      <c r="L15" s="595"/>
    </row>
    <row r="16" spans="1:12">
      <c r="A16" s="590"/>
      <c r="B16" s="592"/>
      <c r="C16" s="596" t="s">
        <v>639</v>
      </c>
      <c r="D16" s="597"/>
      <c r="E16" s="203" t="s">
        <v>640</v>
      </c>
      <c r="F16" s="203" t="s">
        <v>641</v>
      </c>
      <c r="G16" s="203" t="s">
        <v>639</v>
      </c>
      <c r="H16" s="203" t="s">
        <v>640</v>
      </c>
      <c r="I16" s="203" t="s">
        <v>641</v>
      </c>
      <c r="J16" s="203" t="s">
        <v>639</v>
      </c>
      <c r="K16" s="203" t="s">
        <v>640</v>
      </c>
      <c r="L16" s="203" t="s">
        <v>641</v>
      </c>
    </row>
    <row r="17" spans="1:12" ht="15.75">
      <c r="A17" s="204" t="s">
        <v>642</v>
      </c>
      <c r="B17" s="205" t="s">
        <v>643</v>
      </c>
      <c r="C17" s="601">
        <v>24262.85</v>
      </c>
      <c r="D17" s="602"/>
      <c r="E17" s="206">
        <v>11256.859</v>
      </c>
      <c r="F17" s="206">
        <f>C17+E17</f>
        <v>35519.709000000003</v>
      </c>
      <c r="G17" s="206">
        <v>23930.261999999999</v>
      </c>
      <c r="H17" s="206">
        <v>11246.85824</v>
      </c>
      <c r="I17" s="206">
        <f>G17+H17</f>
        <v>35177.120239999997</v>
      </c>
      <c r="J17" s="206">
        <f>G17-C17</f>
        <v>-332.58799999999974</v>
      </c>
      <c r="K17" s="206">
        <f>H17-E17</f>
        <v>-10.00076000000081</v>
      </c>
      <c r="L17" s="206">
        <f>J17+K17</f>
        <v>-342.58876000000055</v>
      </c>
    </row>
    <row r="18" spans="1:12" s="207" customFormat="1" ht="46.5" customHeight="1">
      <c r="A18" s="603" t="s">
        <v>644</v>
      </c>
      <c r="B18" s="604"/>
      <c r="C18" s="604"/>
      <c r="D18" s="604"/>
      <c r="E18" s="604"/>
      <c r="F18" s="604"/>
      <c r="G18" s="604"/>
      <c r="H18" s="604"/>
      <c r="I18" s="604"/>
      <c r="J18" s="604"/>
      <c r="K18" s="604"/>
      <c r="L18" s="605"/>
    </row>
    <row r="19" spans="1:12" ht="15.75">
      <c r="A19" s="205" t="s">
        <v>645</v>
      </c>
      <c r="B19" s="208" t="s">
        <v>646</v>
      </c>
      <c r="C19" s="606" t="s">
        <v>645</v>
      </c>
      <c r="D19" s="607"/>
      <c r="E19" s="204" t="s">
        <v>645</v>
      </c>
      <c r="F19" s="204" t="s">
        <v>645</v>
      </c>
      <c r="G19" s="204" t="s">
        <v>645</v>
      </c>
      <c r="H19" s="204" t="s">
        <v>645</v>
      </c>
      <c r="I19" s="204" t="s">
        <v>645</v>
      </c>
      <c r="J19" s="204" t="s">
        <v>645</v>
      </c>
      <c r="K19" s="204" t="s">
        <v>645</v>
      </c>
      <c r="L19" s="204" t="s">
        <v>645</v>
      </c>
    </row>
    <row r="20" spans="1:12" ht="31.5">
      <c r="A20" s="209"/>
      <c r="B20" s="210" t="s">
        <v>647</v>
      </c>
      <c r="C20" s="608" t="s">
        <v>645</v>
      </c>
      <c r="D20" s="609"/>
      <c r="E20" s="209" t="s">
        <v>645</v>
      </c>
      <c r="F20" s="209" t="s">
        <v>645</v>
      </c>
      <c r="G20" s="209" t="s">
        <v>645</v>
      </c>
      <c r="H20" s="209" t="s">
        <v>645</v>
      </c>
      <c r="I20" s="209" t="s">
        <v>645</v>
      </c>
      <c r="J20" s="209" t="s">
        <v>645</v>
      </c>
      <c r="K20" s="209" t="s">
        <v>645</v>
      </c>
      <c r="L20" s="209" t="s">
        <v>645</v>
      </c>
    </row>
    <row r="21" spans="1:12" ht="31.5">
      <c r="A21" s="536">
        <v>1</v>
      </c>
      <c r="B21" s="211" t="s">
        <v>648</v>
      </c>
      <c r="C21" s="610">
        <v>24262.85</v>
      </c>
      <c r="D21" s="610"/>
      <c r="E21" s="212"/>
      <c r="F21" s="212">
        <f>C21+E21</f>
        <v>24262.85</v>
      </c>
      <c r="G21" s="212">
        <v>23930.261999999999</v>
      </c>
      <c r="H21" s="212"/>
      <c r="I21" s="212">
        <f>G21+H21</f>
        <v>23930.261999999999</v>
      </c>
      <c r="J21" s="206">
        <f>G21-C21</f>
        <v>-332.58799999999974</v>
      </c>
      <c r="K21" s="206">
        <f>H21-E21</f>
        <v>0</v>
      </c>
      <c r="L21" s="206">
        <f>J21+K21</f>
        <v>-332.58799999999974</v>
      </c>
    </row>
    <row r="22" spans="1:12" ht="31.5">
      <c r="A22" s="536">
        <v>2</v>
      </c>
      <c r="B22" s="211" t="s">
        <v>649</v>
      </c>
      <c r="C22" s="610"/>
      <c r="D22" s="610"/>
      <c r="E22" s="212">
        <v>11256.859</v>
      </c>
      <c r="F22" s="212">
        <f>C22+E22</f>
        <v>11256.859</v>
      </c>
      <c r="G22" s="212"/>
      <c r="H22" s="212">
        <v>11246.85824</v>
      </c>
      <c r="I22" s="212">
        <f>G22+H22</f>
        <v>11246.85824</v>
      </c>
      <c r="J22" s="206">
        <f>G22-C22</f>
        <v>0</v>
      </c>
      <c r="K22" s="206">
        <f>H22-E22</f>
        <v>-10.00076000000081</v>
      </c>
      <c r="L22" s="206">
        <f>J22+K22</f>
        <v>-10.00076000000081</v>
      </c>
    </row>
    <row r="23" spans="1:12" ht="15.75">
      <c r="A23" s="213"/>
      <c r="B23" s="214" t="s">
        <v>650</v>
      </c>
      <c r="C23" s="599">
        <f>C21+C22</f>
        <v>24262.85</v>
      </c>
      <c r="D23" s="599"/>
      <c r="E23" s="215">
        <f>E21+E22</f>
        <v>11256.859</v>
      </c>
      <c r="F23" s="215">
        <f>F21+F22</f>
        <v>35519.709000000003</v>
      </c>
      <c r="G23" s="215">
        <f t="shared" ref="G23:I23" si="0">G21+G22</f>
        <v>23930.261999999999</v>
      </c>
      <c r="H23" s="215">
        <f t="shared" si="0"/>
        <v>11246.85824</v>
      </c>
      <c r="I23" s="215">
        <f t="shared" si="0"/>
        <v>35177.120239999997</v>
      </c>
      <c r="J23" s="216">
        <f>G23-C23</f>
        <v>-332.58799999999974</v>
      </c>
      <c r="K23" s="216">
        <f>H23-E23</f>
        <v>-10.00076000000081</v>
      </c>
      <c r="L23" s="216">
        <f>J23+K23</f>
        <v>-342.58876000000055</v>
      </c>
    </row>
    <row r="24" spans="1:12" ht="15.75">
      <c r="A24" s="598" t="s">
        <v>651</v>
      </c>
      <c r="B24" s="598"/>
      <c r="C24" s="598"/>
      <c r="D24" s="598"/>
      <c r="E24" s="598"/>
      <c r="F24" s="598"/>
      <c r="G24" s="598"/>
      <c r="H24" s="598"/>
      <c r="I24" s="598"/>
      <c r="J24" s="598"/>
      <c r="K24" s="598"/>
      <c r="L24" s="598"/>
    </row>
    <row r="25" spans="1:12" ht="15.75">
      <c r="A25" s="202"/>
    </row>
    <row r="26" spans="1:12" ht="15.75">
      <c r="A26" s="217" t="s">
        <v>634</v>
      </c>
      <c r="B26" s="600" t="s">
        <v>635</v>
      </c>
      <c r="C26" s="600"/>
      <c r="D26" s="600"/>
      <c r="E26" s="600" t="s">
        <v>636</v>
      </c>
      <c r="F26" s="600"/>
      <c r="G26" s="600"/>
      <c r="H26" s="600" t="s">
        <v>637</v>
      </c>
      <c r="I26" s="600"/>
      <c r="J26" s="600"/>
      <c r="K26" s="600" t="s">
        <v>638</v>
      </c>
      <c r="L26" s="600"/>
    </row>
    <row r="27" spans="1:12" ht="15.75">
      <c r="A27" s="218" t="s">
        <v>642</v>
      </c>
      <c r="B27" s="611" t="s">
        <v>652</v>
      </c>
      <c r="C27" s="611"/>
      <c r="D27" s="611"/>
      <c r="E27" s="600" t="s">
        <v>653</v>
      </c>
      <c r="F27" s="600"/>
      <c r="G27" s="600"/>
      <c r="H27" s="600" t="s">
        <v>645</v>
      </c>
      <c r="I27" s="600"/>
      <c r="J27" s="600"/>
      <c r="K27" s="600" t="s">
        <v>653</v>
      </c>
      <c r="L27" s="600"/>
    </row>
    <row r="28" spans="1:12" ht="15.75">
      <c r="A28" s="218" t="s">
        <v>645</v>
      </c>
      <c r="B28" s="611" t="s">
        <v>654</v>
      </c>
      <c r="C28" s="611"/>
      <c r="D28" s="611"/>
      <c r="E28" s="600" t="s">
        <v>645</v>
      </c>
      <c r="F28" s="600"/>
      <c r="G28" s="600"/>
      <c r="H28" s="600" t="s">
        <v>645</v>
      </c>
      <c r="I28" s="600"/>
      <c r="J28" s="600"/>
      <c r="K28" s="600" t="s">
        <v>645</v>
      </c>
      <c r="L28" s="600"/>
    </row>
    <row r="29" spans="1:12" ht="15.75">
      <c r="A29" s="218" t="s">
        <v>655</v>
      </c>
      <c r="B29" s="611" t="s">
        <v>656</v>
      </c>
      <c r="C29" s="611"/>
      <c r="D29" s="611"/>
      <c r="E29" s="600" t="s">
        <v>653</v>
      </c>
      <c r="F29" s="600"/>
      <c r="G29" s="600"/>
      <c r="H29" s="600" t="s">
        <v>645</v>
      </c>
      <c r="I29" s="600"/>
      <c r="J29" s="600"/>
      <c r="K29" s="600" t="s">
        <v>653</v>
      </c>
      <c r="L29" s="600"/>
    </row>
    <row r="30" spans="1:12" ht="15.75">
      <c r="A30" s="218" t="s">
        <v>657</v>
      </c>
      <c r="B30" s="611" t="s">
        <v>658</v>
      </c>
      <c r="C30" s="611"/>
      <c r="D30" s="611"/>
      <c r="E30" s="600" t="s">
        <v>653</v>
      </c>
      <c r="F30" s="600"/>
      <c r="G30" s="600"/>
      <c r="H30" s="600" t="s">
        <v>645</v>
      </c>
      <c r="I30" s="600"/>
      <c r="J30" s="600"/>
      <c r="K30" s="600" t="s">
        <v>653</v>
      </c>
      <c r="L30" s="600"/>
    </row>
    <row r="31" spans="1:12" ht="15.75">
      <c r="A31" s="612" t="s">
        <v>659</v>
      </c>
      <c r="B31" s="613"/>
      <c r="C31" s="613"/>
      <c r="D31" s="613"/>
      <c r="E31" s="613"/>
      <c r="F31" s="613"/>
      <c r="G31" s="613"/>
      <c r="H31" s="613"/>
      <c r="I31" s="613"/>
      <c r="J31" s="613"/>
      <c r="K31" s="613"/>
      <c r="L31" s="614"/>
    </row>
    <row r="32" spans="1:12" ht="15.75">
      <c r="A32" s="218" t="s">
        <v>660</v>
      </c>
      <c r="B32" s="611" t="s">
        <v>661</v>
      </c>
      <c r="C32" s="611"/>
      <c r="D32" s="611"/>
      <c r="E32" s="610">
        <f>E34+E37</f>
        <v>11256.859</v>
      </c>
      <c r="F32" s="610"/>
      <c r="G32" s="610"/>
      <c r="H32" s="610">
        <f>H34+H37</f>
        <v>11246.85824</v>
      </c>
      <c r="I32" s="610"/>
      <c r="J32" s="610"/>
      <c r="K32" s="610">
        <f>H32-E32</f>
        <v>-10.00076000000081</v>
      </c>
      <c r="L32" s="610"/>
    </row>
    <row r="33" spans="1:12" ht="15.75">
      <c r="A33" s="218" t="s">
        <v>645</v>
      </c>
      <c r="B33" s="611" t="s">
        <v>654</v>
      </c>
      <c r="C33" s="611"/>
      <c r="D33" s="611"/>
      <c r="E33" s="610" t="s">
        <v>645</v>
      </c>
      <c r="F33" s="610"/>
      <c r="G33" s="610"/>
      <c r="H33" s="610" t="s">
        <v>645</v>
      </c>
      <c r="I33" s="610"/>
      <c r="J33" s="610"/>
      <c r="K33" s="610"/>
      <c r="L33" s="610"/>
    </row>
    <row r="34" spans="1:12" ht="15.75">
      <c r="A34" s="218" t="s">
        <v>662</v>
      </c>
      <c r="B34" s="611" t="s">
        <v>663</v>
      </c>
      <c r="C34" s="611"/>
      <c r="D34" s="611"/>
      <c r="E34" s="610"/>
      <c r="F34" s="610"/>
      <c r="G34" s="610"/>
      <c r="H34" s="610"/>
      <c r="I34" s="610"/>
      <c r="J34" s="610"/>
      <c r="K34" s="610">
        <f t="shared" ref="K34:K37" si="1">H34-E34</f>
        <v>0</v>
      </c>
      <c r="L34" s="610"/>
    </row>
    <row r="35" spans="1:12" ht="15.75">
      <c r="A35" s="218" t="s">
        <v>664</v>
      </c>
      <c r="B35" s="611" t="s">
        <v>665</v>
      </c>
      <c r="C35" s="611"/>
      <c r="D35" s="611"/>
      <c r="E35" s="610" t="s">
        <v>645</v>
      </c>
      <c r="F35" s="610"/>
      <c r="G35" s="610"/>
      <c r="H35" s="610" t="s">
        <v>645</v>
      </c>
      <c r="I35" s="610"/>
      <c r="J35" s="610"/>
      <c r="K35" s="610"/>
      <c r="L35" s="610"/>
    </row>
    <row r="36" spans="1:12" ht="15.75">
      <c r="A36" s="218" t="s">
        <v>666</v>
      </c>
      <c r="B36" s="611" t="s">
        <v>667</v>
      </c>
      <c r="C36" s="611"/>
      <c r="D36" s="611"/>
      <c r="E36" s="610" t="s">
        <v>645</v>
      </c>
      <c r="F36" s="610"/>
      <c r="G36" s="610"/>
      <c r="H36" s="610" t="s">
        <v>645</v>
      </c>
      <c r="I36" s="610"/>
      <c r="J36" s="610"/>
      <c r="K36" s="610"/>
      <c r="L36" s="610"/>
    </row>
    <row r="37" spans="1:12" ht="15.75">
      <c r="A37" s="218" t="s">
        <v>668</v>
      </c>
      <c r="B37" s="611" t="s">
        <v>669</v>
      </c>
      <c r="C37" s="611"/>
      <c r="D37" s="611"/>
      <c r="E37" s="610">
        <v>11256.859</v>
      </c>
      <c r="F37" s="610"/>
      <c r="G37" s="610"/>
      <c r="H37" s="610">
        <v>11246.85824</v>
      </c>
      <c r="I37" s="610"/>
      <c r="J37" s="610"/>
      <c r="K37" s="610">
        <f t="shared" si="1"/>
        <v>-10.00076000000081</v>
      </c>
      <c r="L37" s="610"/>
    </row>
    <row r="38" spans="1:12" ht="36.75" customHeight="1">
      <c r="A38" s="611" t="s">
        <v>670</v>
      </c>
      <c r="B38" s="611"/>
      <c r="C38" s="611"/>
      <c r="D38" s="611"/>
      <c r="E38" s="611"/>
      <c r="F38" s="611"/>
      <c r="G38" s="611"/>
      <c r="H38" s="611"/>
      <c r="I38" s="611"/>
      <c r="J38" s="611"/>
      <c r="K38" s="611"/>
      <c r="L38" s="611"/>
    </row>
    <row r="39" spans="1:12" ht="15.75">
      <c r="A39" s="218" t="s">
        <v>671</v>
      </c>
      <c r="B39" s="611" t="s">
        <v>672</v>
      </c>
      <c r="C39" s="611"/>
      <c r="D39" s="611"/>
      <c r="E39" s="600" t="s">
        <v>653</v>
      </c>
      <c r="F39" s="600"/>
      <c r="G39" s="600"/>
      <c r="H39" s="600" t="s">
        <v>645</v>
      </c>
      <c r="I39" s="600"/>
      <c r="J39" s="600"/>
      <c r="K39" s="600" t="s">
        <v>645</v>
      </c>
      <c r="L39" s="600"/>
    </row>
    <row r="40" spans="1:12" ht="15.75">
      <c r="A40" s="218" t="s">
        <v>645</v>
      </c>
      <c r="B40" s="611" t="s">
        <v>654</v>
      </c>
      <c r="C40" s="611"/>
      <c r="D40" s="611"/>
      <c r="E40" s="600" t="s">
        <v>645</v>
      </c>
      <c r="F40" s="600"/>
      <c r="G40" s="600"/>
      <c r="H40" s="600" t="s">
        <v>645</v>
      </c>
      <c r="I40" s="600"/>
      <c r="J40" s="600"/>
      <c r="K40" s="600" t="s">
        <v>645</v>
      </c>
      <c r="L40" s="600"/>
    </row>
    <row r="41" spans="1:12" ht="15.75">
      <c r="A41" s="218" t="s">
        <v>673</v>
      </c>
      <c r="B41" s="611" t="s">
        <v>656</v>
      </c>
      <c r="C41" s="611"/>
      <c r="D41" s="611"/>
      <c r="E41" s="600" t="s">
        <v>653</v>
      </c>
      <c r="F41" s="600"/>
      <c r="G41" s="600"/>
      <c r="H41" s="600" t="s">
        <v>645</v>
      </c>
      <c r="I41" s="600"/>
      <c r="J41" s="600"/>
      <c r="K41" s="600" t="s">
        <v>645</v>
      </c>
      <c r="L41" s="600"/>
    </row>
    <row r="42" spans="1:12" ht="15.75">
      <c r="A42" s="218" t="s">
        <v>674</v>
      </c>
      <c r="B42" s="611" t="s">
        <v>658</v>
      </c>
      <c r="C42" s="611"/>
      <c r="D42" s="611"/>
      <c r="E42" s="600" t="s">
        <v>653</v>
      </c>
      <c r="F42" s="600"/>
      <c r="G42" s="600"/>
      <c r="H42" s="600" t="s">
        <v>645</v>
      </c>
      <c r="I42" s="600"/>
      <c r="J42" s="600"/>
      <c r="K42" s="600" t="s">
        <v>645</v>
      </c>
      <c r="L42" s="600"/>
    </row>
    <row r="43" spans="1:12" ht="15.75">
      <c r="A43" s="611" t="s">
        <v>675</v>
      </c>
      <c r="B43" s="611"/>
      <c r="C43" s="611"/>
      <c r="D43" s="611"/>
      <c r="E43" s="611"/>
      <c r="F43" s="611"/>
      <c r="G43" s="611"/>
      <c r="H43" s="611"/>
      <c r="I43" s="611"/>
      <c r="J43" s="611"/>
      <c r="K43" s="611"/>
      <c r="L43" s="611"/>
    </row>
    <row r="44" spans="1:12" ht="15.75">
      <c r="A44" s="588" t="s">
        <v>676</v>
      </c>
      <c r="B44" s="588"/>
      <c r="C44" s="588"/>
      <c r="D44" s="588"/>
      <c r="E44" s="588"/>
      <c r="F44" s="588"/>
      <c r="G44" s="588"/>
      <c r="H44" s="588"/>
      <c r="I44" s="588"/>
      <c r="J44" s="588"/>
      <c r="K44" s="588"/>
      <c r="L44" s="588"/>
    </row>
    <row r="45" spans="1:12" ht="15.75">
      <c r="A45" s="584"/>
      <c r="B45" s="584"/>
      <c r="C45" s="584"/>
      <c r="D45" s="584"/>
      <c r="E45" s="584"/>
      <c r="F45" s="584"/>
      <c r="G45" s="584"/>
      <c r="H45" s="584"/>
      <c r="I45" s="584"/>
      <c r="J45" s="584"/>
      <c r="K45" s="584"/>
    </row>
    <row r="46" spans="1:12">
      <c r="A46" s="615" t="s">
        <v>634</v>
      </c>
      <c r="B46" s="615" t="s">
        <v>635</v>
      </c>
      <c r="C46" s="617" t="s">
        <v>677</v>
      </c>
      <c r="D46" s="618"/>
      <c r="E46" s="619"/>
      <c r="F46" s="617" t="s">
        <v>637</v>
      </c>
      <c r="G46" s="618"/>
      <c r="H46" s="619"/>
      <c r="I46" s="617" t="s">
        <v>638</v>
      </c>
      <c r="J46" s="618"/>
      <c r="K46" s="619"/>
    </row>
    <row r="47" spans="1:12">
      <c r="A47" s="616"/>
      <c r="B47" s="616"/>
      <c r="C47" s="219" t="s">
        <v>639</v>
      </c>
      <c r="D47" s="219" t="s">
        <v>640</v>
      </c>
      <c r="E47" s="219" t="s">
        <v>641</v>
      </c>
      <c r="F47" s="219" t="s">
        <v>639</v>
      </c>
      <c r="G47" s="219" t="s">
        <v>640</v>
      </c>
      <c r="H47" s="219" t="s">
        <v>641</v>
      </c>
      <c r="I47" s="219" t="s">
        <v>639</v>
      </c>
      <c r="J47" s="219" t="s">
        <v>640</v>
      </c>
      <c r="K47" s="219" t="s">
        <v>641</v>
      </c>
    </row>
    <row r="48" spans="1:12" ht="15.75">
      <c r="A48" s="628" t="s">
        <v>678</v>
      </c>
      <c r="B48" s="629"/>
      <c r="C48" s="629"/>
      <c r="D48" s="629"/>
      <c r="E48" s="629"/>
      <c r="F48" s="629"/>
      <c r="G48" s="629"/>
      <c r="H48" s="629"/>
      <c r="I48" s="629"/>
      <c r="J48" s="629"/>
      <c r="K48" s="630"/>
    </row>
    <row r="49" spans="1:11" s="223" customFormat="1" ht="15.75">
      <c r="A49" s="220" t="s">
        <v>642</v>
      </c>
      <c r="B49" s="221" t="s">
        <v>679</v>
      </c>
      <c r="C49" s="222" t="s">
        <v>645</v>
      </c>
      <c r="D49" s="222" t="s">
        <v>645</v>
      </c>
      <c r="E49" s="222" t="s">
        <v>645</v>
      </c>
      <c r="F49" s="222" t="s">
        <v>645</v>
      </c>
      <c r="G49" s="222" t="s">
        <v>645</v>
      </c>
      <c r="H49" s="222" t="s">
        <v>645</v>
      </c>
      <c r="I49" s="222" t="s">
        <v>645</v>
      </c>
      <c r="J49" s="222" t="s">
        <v>645</v>
      </c>
      <c r="K49" s="222" t="s">
        <v>645</v>
      </c>
    </row>
    <row r="50" spans="1:11" ht="15.75">
      <c r="A50" s="203"/>
      <c r="B50" s="224" t="s">
        <v>680</v>
      </c>
      <c r="C50" s="225">
        <v>1</v>
      </c>
      <c r="D50" s="225"/>
      <c r="E50" s="225">
        <f>C50+D50</f>
        <v>1</v>
      </c>
      <c r="F50" s="225">
        <v>1</v>
      </c>
      <c r="G50" s="225"/>
      <c r="H50" s="225">
        <f>F50+G50</f>
        <v>1</v>
      </c>
      <c r="I50" s="225">
        <f t="shared" ref="I50:K53" si="2">F50-C50</f>
        <v>0</v>
      </c>
      <c r="J50" s="225">
        <f t="shared" si="2"/>
        <v>0</v>
      </c>
      <c r="K50" s="225">
        <f t="shared" si="2"/>
        <v>0</v>
      </c>
    </row>
    <row r="51" spans="1:11" ht="31.5">
      <c r="A51" s="218"/>
      <c r="B51" s="226" t="s">
        <v>681</v>
      </c>
      <c r="C51" s="218">
        <v>395</v>
      </c>
      <c r="D51" s="218"/>
      <c r="E51" s="225">
        <f>C51+D51</f>
        <v>395</v>
      </c>
      <c r="F51" s="218">
        <v>395</v>
      </c>
      <c r="G51" s="218"/>
      <c r="H51" s="225">
        <f>F51+G51</f>
        <v>395</v>
      </c>
      <c r="I51" s="225">
        <f t="shared" si="2"/>
        <v>0</v>
      </c>
      <c r="J51" s="225">
        <f t="shared" si="2"/>
        <v>0</v>
      </c>
      <c r="K51" s="225">
        <f t="shared" si="2"/>
        <v>0</v>
      </c>
    </row>
    <row r="52" spans="1:11" ht="15.75">
      <c r="A52" s="227" t="s">
        <v>645</v>
      </c>
      <c r="B52" s="228" t="s">
        <v>682</v>
      </c>
      <c r="C52" s="227">
        <v>650</v>
      </c>
      <c r="D52" s="227">
        <v>7.25</v>
      </c>
      <c r="E52" s="225">
        <f t="shared" ref="E52:E53" si="3">C52+D52</f>
        <v>657.25</v>
      </c>
      <c r="F52" s="227">
        <v>619.5</v>
      </c>
      <c r="G52" s="227">
        <v>2.5</v>
      </c>
      <c r="H52" s="225">
        <f t="shared" ref="H52:H53" si="4">F52+G52</f>
        <v>622</v>
      </c>
      <c r="I52" s="225">
        <f t="shared" si="2"/>
        <v>-30.5</v>
      </c>
      <c r="J52" s="225">
        <f t="shared" si="2"/>
        <v>-4.75</v>
      </c>
      <c r="K52" s="225">
        <f t="shared" si="2"/>
        <v>-35.25</v>
      </c>
    </row>
    <row r="53" spans="1:11" ht="15.75">
      <c r="A53" s="227" t="s">
        <v>645</v>
      </c>
      <c r="B53" s="228" t="s">
        <v>683</v>
      </c>
      <c r="C53" s="227">
        <v>113.75</v>
      </c>
      <c r="D53" s="227">
        <v>1</v>
      </c>
      <c r="E53" s="225">
        <f t="shared" si="3"/>
        <v>114.75</v>
      </c>
      <c r="F53" s="227">
        <v>94.75</v>
      </c>
      <c r="G53" s="227">
        <v>0.25</v>
      </c>
      <c r="H53" s="225">
        <f t="shared" si="4"/>
        <v>95</v>
      </c>
      <c r="I53" s="225">
        <f t="shared" si="2"/>
        <v>-19</v>
      </c>
      <c r="J53" s="225">
        <f t="shared" si="2"/>
        <v>-0.75</v>
      </c>
      <c r="K53" s="225">
        <f t="shared" si="2"/>
        <v>-19.75</v>
      </c>
    </row>
    <row r="54" spans="1:11" ht="20.25" customHeight="1">
      <c r="A54" s="631" t="s">
        <v>684</v>
      </c>
      <c r="B54" s="632"/>
      <c r="C54" s="632"/>
      <c r="D54" s="632"/>
      <c r="E54" s="632"/>
      <c r="F54" s="632"/>
      <c r="G54" s="632"/>
      <c r="H54" s="632"/>
      <c r="I54" s="632"/>
      <c r="J54" s="632"/>
      <c r="K54" s="633"/>
    </row>
    <row r="55" spans="1:11" s="223" customFormat="1" ht="15.75">
      <c r="A55" s="229" t="s">
        <v>660</v>
      </c>
      <c r="B55" s="230" t="s">
        <v>685</v>
      </c>
      <c r="C55" s="229"/>
      <c r="D55" s="229"/>
      <c r="E55" s="229"/>
      <c r="F55" s="229"/>
      <c r="G55" s="229"/>
      <c r="H55" s="229"/>
      <c r="I55" s="229"/>
      <c r="J55" s="229"/>
      <c r="K55" s="229"/>
    </row>
    <row r="56" spans="1:11" ht="31.5">
      <c r="A56" s="218"/>
      <c r="B56" s="231" t="s">
        <v>686</v>
      </c>
      <c r="C56" s="218">
        <v>84624</v>
      </c>
      <c r="D56" s="218"/>
      <c r="E56" s="218">
        <f>C56+D56</f>
        <v>84624</v>
      </c>
      <c r="F56" s="218">
        <v>84624</v>
      </c>
      <c r="G56" s="218"/>
      <c r="H56" s="218">
        <f>F56+G56</f>
        <v>84624</v>
      </c>
      <c r="I56" s="225">
        <f>F56-C56</f>
        <v>0</v>
      </c>
      <c r="J56" s="225">
        <f>G56-D56</f>
        <v>0</v>
      </c>
      <c r="K56" s="225">
        <f>H56-E56</f>
        <v>0</v>
      </c>
    </row>
    <row r="57" spans="1:11" ht="31.5">
      <c r="A57" s="218"/>
      <c r="B57" s="231" t="s">
        <v>687</v>
      </c>
      <c r="C57" s="218">
        <v>8605</v>
      </c>
      <c r="D57" s="218"/>
      <c r="E57" s="218">
        <f t="shared" ref="E57" si="5">C57+D57</f>
        <v>8605</v>
      </c>
      <c r="F57" s="218">
        <v>8605</v>
      </c>
      <c r="G57" s="218"/>
      <c r="H57" s="218">
        <f t="shared" ref="H57" si="6">F57+G57</f>
        <v>8605</v>
      </c>
      <c r="I57" s="225">
        <f t="shared" ref="I57:K59" si="7">F57-C57</f>
        <v>0</v>
      </c>
      <c r="J57" s="225">
        <f t="shared" si="7"/>
        <v>0</v>
      </c>
      <c r="K57" s="225">
        <f t="shared" si="7"/>
        <v>0</v>
      </c>
    </row>
    <row r="58" spans="1:11" ht="47.25">
      <c r="A58" s="218"/>
      <c r="B58" s="231" t="s">
        <v>688</v>
      </c>
      <c r="C58" s="218">
        <v>221111</v>
      </c>
      <c r="D58" s="218"/>
      <c r="E58" s="218">
        <f>C58+D58</f>
        <v>221111</v>
      </c>
      <c r="F58" s="218">
        <v>221111</v>
      </c>
      <c r="G58" s="218"/>
      <c r="H58" s="218">
        <f>F58+G58</f>
        <v>221111</v>
      </c>
      <c r="I58" s="225">
        <f t="shared" si="7"/>
        <v>0</v>
      </c>
      <c r="J58" s="225">
        <f t="shared" si="7"/>
        <v>0</v>
      </c>
      <c r="K58" s="225">
        <f t="shared" si="7"/>
        <v>0</v>
      </c>
    </row>
    <row r="59" spans="1:11" ht="31.5">
      <c r="A59" s="218"/>
      <c r="B59" s="231" t="s">
        <v>689</v>
      </c>
      <c r="C59" s="218"/>
      <c r="D59" s="218">
        <v>109</v>
      </c>
      <c r="E59" s="218">
        <f t="shared" ref="E59" si="8">C59+D59</f>
        <v>109</v>
      </c>
      <c r="F59" s="218"/>
      <c r="G59" s="218">
        <v>109</v>
      </c>
      <c r="H59" s="218">
        <f>F59+G59</f>
        <v>109</v>
      </c>
      <c r="I59" s="225">
        <f t="shared" si="7"/>
        <v>0</v>
      </c>
      <c r="J59" s="225">
        <f t="shared" si="7"/>
        <v>0</v>
      </c>
      <c r="K59" s="225">
        <f t="shared" si="7"/>
        <v>0</v>
      </c>
    </row>
    <row r="60" spans="1:11" ht="17.45" customHeight="1">
      <c r="A60" s="634" t="s">
        <v>690</v>
      </c>
      <c r="B60" s="635"/>
      <c r="C60" s="635"/>
      <c r="D60" s="635"/>
      <c r="E60" s="635"/>
      <c r="F60" s="635"/>
      <c r="G60" s="635"/>
      <c r="H60" s="635"/>
      <c r="I60" s="635"/>
      <c r="J60" s="635"/>
      <c r="K60" s="636"/>
    </row>
    <row r="61" spans="1:11" s="223" customFormat="1" ht="15.75">
      <c r="A61" s="222" t="s">
        <v>671</v>
      </c>
      <c r="B61" s="221" t="s">
        <v>691</v>
      </c>
      <c r="C61" s="222" t="s">
        <v>645</v>
      </c>
      <c r="D61" s="222" t="s">
        <v>645</v>
      </c>
      <c r="E61" s="222" t="s">
        <v>645</v>
      </c>
      <c r="F61" s="222" t="s">
        <v>645</v>
      </c>
      <c r="G61" s="222" t="s">
        <v>645</v>
      </c>
      <c r="H61" s="222" t="s">
        <v>645</v>
      </c>
      <c r="I61" s="222" t="s">
        <v>645</v>
      </c>
      <c r="J61" s="222" t="s">
        <v>645</v>
      </c>
      <c r="K61" s="222" t="s">
        <v>645</v>
      </c>
    </row>
    <row r="62" spans="1:11" ht="31.5">
      <c r="A62" s="225"/>
      <c r="B62" s="224" t="s">
        <v>692</v>
      </c>
      <c r="C62" s="225">
        <v>214</v>
      </c>
      <c r="D62" s="225"/>
      <c r="E62" s="225">
        <f>C62+D62</f>
        <v>214</v>
      </c>
      <c r="F62" s="225">
        <v>214</v>
      </c>
      <c r="G62" s="225"/>
      <c r="H62" s="225">
        <f t="shared" ref="H62:H67" si="9">F62+G62</f>
        <v>214</v>
      </c>
      <c r="I62" s="225">
        <f t="shared" ref="I62:K66" si="10">F62-C62</f>
        <v>0</v>
      </c>
      <c r="J62" s="225">
        <f t="shared" si="10"/>
        <v>0</v>
      </c>
      <c r="K62" s="225">
        <f t="shared" si="10"/>
        <v>0</v>
      </c>
    </row>
    <row r="63" spans="1:11" ht="31.5">
      <c r="A63" s="225"/>
      <c r="B63" s="224" t="s">
        <v>693</v>
      </c>
      <c r="C63" s="225">
        <v>10</v>
      </c>
      <c r="D63" s="225"/>
      <c r="E63" s="225">
        <f>C63+D63</f>
        <v>10</v>
      </c>
      <c r="F63" s="225">
        <v>10</v>
      </c>
      <c r="G63" s="225"/>
      <c r="H63" s="225">
        <f t="shared" si="9"/>
        <v>10</v>
      </c>
      <c r="I63" s="225">
        <f t="shared" si="10"/>
        <v>0</v>
      </c>
      <c r="J63" s="225">
        <f t="shared" si="10"/>
        <v>0</v>
      </c>
      <c r="K63" s="225">
        <f t="shared" si="10"/>
        <v>0</v>
      </c>
    </row>
    <row r="64" spans="1:11" ht="31.5">
      <c r="A64" s="225"/>
      <c r="B64" s="224" t="s">
        <v>694</v>
      </c>
      <c r="C64" s="225">
        <v>1.5</v>
      </c>
      <c r="D64" s="225"/>
      <c r="E64" s="225">
        <f>C64+D64</f>
        <v>1.5</v>
      </c>
      <c r="F64" s="225">
        <v>1.5</v>
      </c>
      <c r="G64" s="225"/>
      <c r="H64" s="225">
        <f t="shared" si="9"/>
        <v>1.5</v>
      </c>
      <c r="I64" s="225">
        <f t="shared" si="10"/>
        <v>0</v>
      </c>
      <c r="J64" s="225">
        <f t="shared" si="10"/>
        <v>0</v>
      </c>
      <c r="K64" s="225">
        <f t="shared" si="10"/>
        <v>0</v>
      </c>
    </row>
    <row r="65" spans="1:11" ht="31.5">
      <c r="A65" s="225"/>
      <c r="B65" s="224" t="s">
        <v>695</v>
      </c>
      <c r="C65" s="225">
        <v>5.54</v>
      </c>
      <c r="D65" s="225"/>
      <c r="E65" s="225">
        <f t="shared" ref="E65:E66" si="11">C65+D65</f>
        <v>5.54</v>
      </c>
      <c r="F65" s="225">
        <v>5.54</v>
      </c>
      <c r="G65" s="225"/>
      <c r="H65" s="225">
        <f t="shared" si="9"/>
        <v>5.54</v>
      </c>
      <c r="I65" s="225">
        <f t="shared" si="10"/>
        <v>0</v>
      </c>
      <c r="J65" s="225">
        <f t="shared" si="10"/>
        <v>0</v>
      </c>
      <c r="K65" s="225">
        <f t="shared" si="10"/>
        <v>0</v>
      </c>
    </row>
    <row r="66" spans="1:11" ht="31.5">
      <c r="A66" s="227"/>
      <c r="B66" s="228" t="s">
        <v>696</v>
      </c>
      <c r="C66" s="227">
        <v>12.18</v>
      </c>
      <c r="D66" s="227"/>
      <c r="E66" s="225">
        <f t="shared" si="11"/>
        <v>12.18</v>
      </c>
      <c r="F66" s="227">
        <v>12.18</v>
      </c>
      <c r="G66" s="227"/>
      <c r="H66" s="227">
        <f t="shared" si="9"/>
        <v>12.18</v>
      </c>
      <c r="I66" s="225">
        <f t="shared" si="10"/>
        <v>0</v>
      </c>
      <c r="J66" s="225">
        <f t="shared" si="10"/>
        <v>0</v>
      </c>
      <c r="K66" s="225">
        <f t="shared" si="10"/>
        <v>0</v>
      </c>
    </row>
    <row r="67" spans="1:11" ht="31.5">
      <c r="A67" s="218"/>
      <c r="B67" s="226" t="s">
        <v>697</v>
      </c>
      <c r="C67" s="218"/>
      <c r="D67" s="218">
        <v>103273.94</v>
      </c>
      <c r="E67" s="218">
        <f>C67+D67</f>
        <v>103273.94</v>
      </c>
      <c r="F67" s="218"/>
      <c r="G67" s="218">
        <v>103273.94</v>
      </c>
      <c r="H67" s="218">
        <f t="shared" si="9"/>
        <v>103273.94</v>
      </c>
      <c r="I67" s="218">
        <f>F67-C67</f>
        <v>0</v>
      </c>
      <c r="J67" s="218">
        <f>G67-D67</f>
        <v>0</v>
      </c>
      <c r="K67" s="232">
        <f>H67-E67</f>
        <v>0</v>
      </c>
    </row>
    <row r="68" spans="1:11" ht="20.25" customHeight="1">
      <c r="A68" s="637" t="s">
        <v>698</v>
      </c>
      <c r="B68" s="638"/>
      <c r="C68" s="638"/>
      <c r="D68" s="638"/>
      <c r="E68" s="638"/>
      <c r="F68" s="638"/>
      <c r="G68" s="638"/>
      <c r="H68" s="638"/>
      <c r="I68" s="638"/>
      <c r="J68" s="638"/>
      <c r="K68" s="639"/>
    </row>
    <row r="69" spans="1:11" s="223" customFormat="1" ht="15.75">
      <c r="A69" s="222" t="s">
        <v>699</v>
      </c>
      <c r="B69" s="221" t="s">
        <v>700</v>
      </c>
      <c r="C69" s="222" t="s">
        <v>645</v>
      </c>
      <c r="D69" s="222" t="s">
        <v>645</v>
      </c>
      <c r="E69" s="222" t="s">
        <v>645</v>
      </c>
      <c r="F69" s="222" t="s">
        <v>645</v>
      </c>
      <c r="G69" s="222" t="s">
        <v>645</v>
      </c>
      <c r="H69" s="222" t="s">
        <v>645</v>
      </c>
      <c r="I69" s="222" t="s">
        <v>645</v>
      </c>
      <c r="J69" s="222" t="s">
        <v>645</v>
      </c>
      <c r="K69" s="222" t="s">
        <v>645</v>
      </c>
    </row>
    <row r="70" spans="1:11" ht="15.75">
      <c r="A70" s="225"/>
      <c r="B70" s="224" t="s">
        <v>701</v>
      </c>
      <c r="C70" s="225">
        <v>-3</v>
      </c>
      <c r="D70" s="225"/>
      <c r="E70" s="225">
        <f>C70+D70</f>
        <v>-3</v>
      </c>
      <c r="F70" s="225">
        <v>-3</v>
      </c>
      <c r="G70" s="225"/>
      <c r="H70" s="225">
        <f>F70+G70</f>
        <v>-3</v>
      </c>
      <c r="I70" s="225">
        <f t="shared" ref="I70:K76" si="12">F70-C70</f>
        <v>0</v>
      </c>
      <c r="J70" s="225">
        <f t="shared" si="12"/>
        <v>0</v>
      </c>
      <c r="K70" s="225">
        <f t="shared" si="12"/>
        <v>0</v>
      </c>
    </row>
    <row r="71" spans="1:11" ht="31.5">
      <c r="A71" s="218"/>
      <c r="B71" s="226" t="s">
        <v>702</v>
      </c>
      <c r="C71" s="218">
        <v>5.8</v>
      </c>
      <c r="D71" s="218"/>
      <c r="E71" s="225">
        <f>C71+D71</f>
        <v>5.8</v>
      </c>
      <c r="F71" s="218">
        <v>5.8</v>
      </c>
      <c r="G71" s="218"/>
      <c r="H71" s="225">
        <f>F71+G71</f>
        <v>5.8</v>
      </c>
      <c r="I71" s="225">
        <f t="shared" si="12"/>
        <v>0</v>
      </c>
      <c r="J71" s="225">
        <f t="shared" si="12"/>
        <v>0</v>
      </c>
      <c r="K71" s="225">
        <f t="shared" si="12"/>
        <v>0</v>
      </c>
    </row>
    <row r="72" spans="1:11" ht="15" hidden="1" customHeight="1">
      <c r="A72" s="233"/>
      <c r="B72" s="234" t="s">
        <v>703</v>
      </c>
      <c r="C72" s="233"/>
      <c r="D72" s="233"/>
      <c r="E72" s="227">
        <f>C72+D72</f>
        <v>0</v>
      </c>
      <c r="F72" s="233"/>
      <c r="G72" s="233"/>
      <c r="H72" s="227">
        <f>F72+G72</f>
        <v>0</v>
      </c>
      <c r="I72" s="227">
        <f t="shared" si="12"/>
        <v>0</v>
      </c>
      <c r="J72" s="227">
        <f t="shared" si="12"/>
        <v>0</v>
      </c>
      <c r="K72" s="227">
        <f t="shared" si="12"/>
        <v>0</v>
      </c>
    </row>
    <row r="73" spans="1:11" ht="54" customHeight="1">
      <c r="A73" s="218"/>
      <c r="B73" s="226" t="s">
        <v>704</v>
      </c>
      <c r="C73" s="218"/>
      <c r="D73" s="218">
        <v>254.5</v>
      </c>
      <c r="E73" s="218">
        <v>254.5</v>
      </c>
      <c r="F73" s="218"/>
      <c r="G73" s="218">
        <v>254.5</v>
      </c>
      <c r="H73" s="218"/>
      <c r="I73" s="218"/>
      <c r="J73" s="218"/>
      <c r="K73" s="218"/>
    </row>
    <row r="74" spans="1:11" ht="78.75">
      <c r="A74" s="237"/>
      <c r="B74" s="235" t="s">
        <v>705</v>
      </c>
      <c r="C74" s="237">
        <v>1</v>
      </c>
      <c r="D74" s="237">
        <v>0</v>
      </c>
      <c r="E74" s="236">
        <f>C74+D74</f>
        <v>1</v>
      </c>
      <c r="F74" s="237">
        <v>1</v>
      </c>
      <c r="G74" s="237">
        <v>0</v>
      </c>
      <c r="H74" s="236">
        <f>F74+G74</f>
        <v>1</v>
      </c>
      <c r="I74" s="236">
        <f t="shared" si="12"/>
        <v>0</v>
      </c>
      <c r="J74" s="236">
        <f t="shared" si="12"/>
        <v>0</v>
      </c>
      <c r="K74" s="236">
        <f t="shared" si="12"/>
        <v>0</v>
      </c>
    </row>
    <row r="75" spans="1:11" ht="31.5">
      <c r="A75" s="218"/>
      <c r="B75" s="224" t="s">
        <v>706</v>
      </c>
      <c r="C75" s="218">
        <v>100</v>
      </c>
      <c r="D75" s="218"/>
      <c r="E75" s="225">
        <f t="shared" ref="E75:E76" si="13">C75+D75</f>
        <v>100</v>
      </c>
      <c r="F75" s="218">
        <v>98.6</v>
      </c>
      <c r="G75" s="218">
        <v>0</v>
      </c>
      <c r="H75" s="225">
        <f t="shared" ref="H75:H76" si="14">F75+G75</f>
        <v>98.6</v>
      </c>
      <c r="I75" s="225">
        <f t="shared" si="12"/>
        <v>-1.4000000000000057</v>
      </c>
      <c r="J75" s="225">
        <f t="shared" si="12"/>
        <v>0</v>
      </c>
      <c r="K75" s="225">
        <f t="shared" si="12"/>
        <v>-1.4000000000000057</v>
      </c>
    </row>
    <row r="76" spans="1:11" ht="31.5">
      <c r="A76" s="218"/>
      <c r="B76" s="224" t="s">
        <v>707</v>
      </c>
      <c r="C76" s="218"/>
      <c r="D76" s="218">
        <v>100</v>
      </c>
      <c r="E76" s="225">
        <f t="shared" si="13"/>
        <v>100</v>
      </c>
      <c r="F76" s="218"/>
      <c r="G76" s="218">
        <v>99.9</v>
      </c>
      <c r="H76" s="225">
        <f t="shared" si="14"/>
        <v>99.9</v>
      </c>
      <c r="I76" s="225">
        <f t="shared" si="12"/>
        <v>0</v>
      </c>
      <c r="J76" s="225">
        <f t="shared" si="12"/>
        <v>-9.9999999999994316E-2</v>
      </c>
      <c r="K76" s="225">
        <f t="shared" si="12"/>
        <v>-9.9999999999994316E-2</v>
      </c>
    </row>
    <row r="77" spans="1:11" ht="21" customHeight="1">
      <c r="A77" s="637" t="s">
        <v>708</v>
      </c>
      <c r="B77" s="638"/>
      <c r="C77" s="638"/>
      <c r="D77" s="638"/>
      <c r="E77" s="638"/>
      <c r="F77" s="638"/>
      <c r="G77" s="638"/>
      <c r="H77" s="638"/>
      <c r="I77" s="638"/>
      <c r="J77" s="638"/>
      <c r="K77" s="639"/>
    </row>
    <row r="78" spans="1:11" ht="34.9" customHeight="1">
      <c r="A78" s="640" t="s">
        <v>709</v>
      </c>
      <c r="B78" s="641"/>
      <c r="C78" s="641"/>
      <c r="D78" s="641"/>
      <c r="E78" s="641"/>
      <c r="F78" s="641"/>
      <c r="G78" s="641"/>
      <c r="H78" s="641"/>
      <c r="I78" s="641"/>
      <c r="J78" s="641"/>
      <c r="K78" s="642"/>
    </row>
    <row r="79" spans="1:11" ht="15.75">
      <c r="A79" s="593" t="s">
        <v>710</v>
      </c>
      <c r="B79" s="594"/>
      <c r="C79" s="594"/>
      <c r="D79" s="594"/>
      <c r="E79" s="594"/>
      <c r="F79" s="594"/>
      <c r="G79" s="594"/>
      <c r="H79" s="594"/>
      <c r="I79" s="594"/>
      <c r="J79" s="594"/>
      <c r="K79" s="595"/>
    </row>
    <row r="80" spans="1:11" ht="15.75">
      <c r="A80" s="598" t="s">
        <v>711</v>
      </c>
      <c r="B80" s="598"/>
      <c r="C80" s="598"/>
      <c r="D80" s="598"/>
      <c r="E80" s="598"/>
      <c r="F80" s="598"/>
      <c r="G80" s="598"/>
      <c r="H80" s="598"/>
      <c r="I80" s="598"/>
      <c r="J80" s="598"/>
      <c r="K80" s="598"/>
    </row>
    <row r="81" spans="1:11" ht="15.75">
      <c r="A81" s="589" t="s">
        <v>634</v>
      </c>
      <c r="B81" s="591" t="s">
        <v>635</v>
      </c>
      <c r="C81" s="622" t="s">
        <v>712</v>
      </c>
      <c r="D81" s="623"/>
      <c r="E81" s="624"/>
      <c r="F81" s="622" t="s">
        <v>713</v>
      </c>
      <c r="G81" s="623"/>
      <c r="H81" s="624"/>
      <c r="I81" s="622" t="s">
        <v>714</v>
      </c>
      <c r="J81" s="623"/>
      <c r="K81" s="624"/>
    </row>
    <row r="82" spans="1:11" ht="15.75">
      <c r="A82" s="620"/>
      <c r="B82" s="621"/>
      <c r="C82" s="625"/>
      <c r="D82" s="626"/>
      <c r="E82" s="627"/>
      <c r="F82" s="625"/>
      <c r="G82" s="626"/>
      <c r="H82" s="627"/>
      <c r="I82" s="625" t="s">
        <v>715</v>
      </c>
      <c r="J82" s="626"/>
      <c r="K82" s="627"/>
    </row>
    <row r="83" spans="1:11">
      <c r="A83" s="590"/>
      <c r="B83" s="592"/>
      <c r="C83" s="219" t="s">
        <v>639</v>
      </c>
      <c r="D83" s="219" t="s">
        <v>640</v>
      </c>
      <c r="E83" s="219" t="s">
        <v>641</v>
      </c>
      <c r="F83" s="219" t="s">
        <v>639</v>
      </c>
      <c r="G83" s="219" t="s">
        <v>640</v>
      </c>
      <c r="H83" s="219" t="s">
        <v>641</v>
      </c>
      <c r="I83" s="219" t="s">
        <v>639</v>
      </c>
      <c r="J83" s="219" t="s">
        <v>640</v>
      </c>
      <c r="K83" s="219" t="s">
        <v>641</v>
      </c>
    </row>
    <row r="84" spans="1:11" ht="15.75">
      <c r="A84" s="225" t="s">
        <v>645</v>
      </c>
      <c r="B84" s="238" t="s">
        <v>643</v>
      </c>
      <c r="C84" s="206">
        <v>57206.264999999999</v>
      </c>
      <c r="D84" s="206">
        <v>4423.625</v>
      </c>
      <c r="E84" s="206">
        <f>C84+D84</f>
        <v>61629.89</v>
      </c>
      <c r="F84" s="206">
        <f>G17</f>
        <v>23930.261999999999</v>
      </c>
      <c r="G84" s="206">
        <f>H17</f>
        <v>11246.85824</v>
      </c>
      <c r="H84" s="206">
        <f>F84+G84</f>
        <v>35177.120239999997</v>
      </c>
      <c r="I84" s="537">
        <f>F84/C84*100</f>
        <v>41.831540653807757</v>
      </c>
      <c r="J84" s="537">
        <f>G84/D84*100</f>
        <v>254.24529068354573</v>
      </c>
      <c r="K84" s="537">
        <f>H84/E84*100</f>
        <v>57.078018863898663</v>
      </c>
    </row>
    <row r="85" spans="1:11" ht="39.75" customHeight="1">
      <c r="A85" s="640" t="s">
        <v>716</v>
      </c>
      <c r="B85" s="641"/>
      <c r="C85" s="641"/>
      <c r="D85" s="641"/>
      <c r="E85" s="641"/>
      <c r="F85" s="641"/>
      <c r="G85" s="641"/>
      <c r="H85" s="641"/>
      <c r="I85" s="641"/>
      <c r="J85" s="641"/>
      <c r="K85" s="642"/>
    </row>
    <row r="86" spans="1:11" ht="15.75">
      <c r="A86" s="225" t="s">
        <v>645</v>
      </c>
      <c r="B86" s="238" t="s">
        <v>646</v>
      </c>
      <c r="C86" s="225" t="s">
        <v>645</v>
      </c>
      <c r="D86" s="225" t="s">
        <v>645</v>
      </c>
      <c r="E86" s="225" t="s">
        <v>645</v>
      </c>
      <c r="F86" s="225" t="s">
        <v>645</v>
      </c>
      <c r="G86" s="225" t="s">
        <v>645</v>
      </c>
      <c r="H86" s="225" t="s">
        <v>645</v>
      </c>
      <c r="I86" s="225" t="s">
        <v>645</v>
      </c>
      <c r="J86" s="225" t="s">
        <v>645</v>
      </c>
      <c r="K86" s="225" t="s">
        <v>645</v>
      </c>
    </row>
    <row r="87" spans="1:11" ht="47.25">
      <c r="A87" s="225">
        <v>1</v>
      </c>
      <c r="B87" s="239" t="s">
        <v>717</v>
      </c>
      <c r="C87" s="212">
        <v>16817.52</v>
      </c>
      <c r="D87" s="212">
        <v>814.89287000000002</v>
      </c>
      <c r="E87" s="206">
        <f>C87+D87</f>
        <v>17632.41287</v>
      </c>
      <c r="F87" s="212"/>
      <c r="G87" s="212"/>
      <c r="H87" s="206">
        <f>F87+G87</f>
        <v>0</v>
      </c>
      <c r="I87" s="538">
        <f>F87/C87*100</f>
        <v>0</v>
      </c>
      <c r="J87" s="538">
        <f>G87/D87*100</f>
        <v>0</v>
      </c>
      <c r="K87" s="538">
        <f>H87/E87*100</f>
        <v>0</v>
      </c>
    </row>
    <row r="88" spans="1:11" ht="31.5">
      <c r="A88" s="225">
        <v>2</v>
      </c>
      <c r="B88" s="239" t="s">
        <v>648</v>
      </c>
      <c r="C88" s="212">
        <v>40154.144180000003</v>
      </c>
      <c r="D88" s="212">
        <v>265.61135999999999</v>
      </c>
      <c r="E88" s="206">
        <f>C88+D88</f>
        <v>40419.755540000006</v>
      </c>
      <c r="F88" s="212">
        <f>G21</f>
        <v>23930.261999999999</v>
      </c>
      <c r="G88" s="212"/>
      <c r="H88" s="206">
        <f>F88+G88</f>
        <v>23930.261999999999</v>
      </c>
      <c r="I88" s="538">
        <f t="shared" ref="I88:K89" si="15">F88/C88*100</f>
        <v>59.595995603161668</v>
      </c>
      <c r="J88" s="538">
        <f t="shared" si="15"/>
        <v>0</v>
      </c>
      <c r="K88" s="538">
        <f t="shared" si="15"/>
        <v>59.204370932719385</v>
      </c>
    </row>
    <row r="89" spans="1:11" ht="31.5">
      <c r="A89" s="225">
        <v>3</v>
      </c>
      <c r="B89" s="239" t="s">
        <v>649</v>
      </c>
      <c r="C89" s="212"/>
      <c r="D89" s="212">
        <v>3352.62372</v>
      </c>
      <c r="E89" s="206">
        <f>C89+D89</f>
        <v>3352.62372</v>
      </c>
      <c r="F89" s="212"/>
      <c r="G89" s="212">
        <f>H22</f>
        <v>11246.85824</v>
      </c>
      <c r="H89" s="206">
        <f>F89+G89</f>
        <v>11246.85824</v>
      </c>
      <c r="I89" s="538"/>
      <c r="J89" s="538">
        <f t="shared" si="15"/>
        <v>335.46437594255281</v>
      </c>
      <c r="K89" s="538">
        <f t="shared" si="15"/>
        <v>335.46437594255281</v>
      </c>
    </row>
    <row r="90" spans="1:11" ht="60" customHeight="1">
      <c r="A90" s="640" t="s">
        <v>718</v>
      </c>
      <c r="B90" s="641"/>
      <c r="C90" s="641"/>
      <c r="D90" s="641"/>
      <c r="E90" s="641"/>
      <c r="F90" s="641"/>
      <c r="G90" s="641"/>
      <c r="H90" s="641"/>
      <c r="I90" s="641"/>
      <c r="J90" s="641"/>
      <c r="K90" s="642"/>
    </row>
    <row r="91" spans="1:11" s="223" customFormat="1" ht="15.75">
      <c r="A91" s="222" t="s">
        <v>642</v>
      </c>
      <c r="B91" s="240" t="s">
        <v>679</v>
      </c>
      <c r="C91" s="241" t="s">
        <v>645</v>
      </c>
      <c r="D91" s="241" t="s">
        <v>645</v>
      </c>
      <c r="E91" s="241" t="s">
        <v>645</v>
      </c>
      <c r="F91" s="241" t="s">
        <v>645</v>
      </c>
      <c r="G91" s="241" t="s">
        <v>645</v>
      </c>
      <c r="H91" s="241" t="s">
        <v>645</v>
      </c>
      <c r="I91" s="241" t="s">
        <v>645</v>
      </c>
      <c r="J91" s="241" t="s">
        <v>645</v>
      </c>
      <c r="K91" s="241" t="s">
        <v>645</v>
      </c>
    </row>
    <row r="92" spans="1:11" ht="31.5">
      <c r="A92" s="242"/>
      <c r="B92" s="226" t="s">
        <v>719</v>
      </c>
      <c r="C92" s="243">
        <v>1</v>
      </c>
      <c r="D92" s="243"/>
      <c r="E92" s="218">
        <f>C92+D92</f>
        <v>1</v>
      </c>
      <c r="F92" s="243">
        <v>1</v>
      </c>
      <c r="G92" s="243"/>
      <c r="H92" s="218">
        <f>F92+G92</f>
        <v>1</v>
      </c>
      <c r="I92" s="538">
        <f t="shared" ref="I92:J107" si="16">F92/C92*100</f>
        <v>100</v>
      </c>
      <c r="J92" s="538"/>
      <c r="K92" s="538">
        <f t="shared" ref="K92:K142" si="17">H92/E92*100</f>
        <v>100</v>
      </c>
    </row>
    <row r="93" spans="1:11" ht="15.75">
      <c r="A93" s="242" t="s">
        <v>645</v>
      </c>
      <c r="B93" s="226" t="s">
        <v>682</v>
      </c>
      <c r="C93" s="243">
        <v>650</v>
      </c>
      <c r="D93" s="243">
        <v>7.25</v>
      </c>
      <c r="E93" s="218">
        <f t="shared" ref="E93:E104" si="18">C93+D93</f>
        <v>657.25</v>
      </c>
      <c r="F93" s="243">
        <v>619.5</v>
      </c>
      <c r="G93" s="243">
        <v>2.5</v>
      </c>
      <c r="H93" s="218">
        <f t="shared" ref="H93:H143" si="19">F93+G93</f>
        <v>622</v>
      </c>
      <c r="I93" s="538">
        <f t="shared" si="16"/>
        <v>95.307692307692307</v>
      </c>
      <c r="J93" s="538">
        <f t="shared" si="16"/>
        <v>34.482758620689658</v>
      </c>
      <c r="K93" s="538">
        <f t="shared" si="17"/>
        <v>94.636744009128947</v>
      </c>
    </row>
    <row r="94" spans="1:11" ht="15.75">
      <c r="A94" s="242"/>
      <c r="B94" s="228" t="s">
        <v>683</v>
      </c>
      <c r="C94" s="243">
        <v>104.75</v>
      </c>
      <c r="D94" s="243">
        <v>1</v>
      </c>
      <c r="E94" s="218">
        <f t="shared" si="18"/>
        <v>105.75</v>
      </c>
      <c r="F94" s="243">
        <v>94.75</v>
      </c>
      <c r="G94" s="243">
        <v>0.25</v>
      </c>
      <c r="H94" s="218">
        <f t="shared" si="19"/>
        <v>95</v>
      </c>
      <c r="I94" s="538">
        <f t="shared" si="16"/>
        <v>90.453460620525064</v>
      </c>
      <c r="J94" s="538">
        <f t="shared" si="16"/>
        <v>25</v>
      </c>
      <c r="K94" s="538">
        <f t="shared" si="17"/>
        <v>89.834515366430253</v>
      </c>
    </row>
    <row r="95" spans="1:11" ht="31.5">
      <c r="A95" s="242"/>
      <c r="B95" s="226" t="s">
        <v>681</v>
      </c>
      <c r="C95" s="243">
        <v>395</v>
      </c>
      <c r="D95" s="243"/>
      <c r="E95" s="218">
        <f t="shared" si="18"/>
        <v>395</v>
      </c>
      <c r="F95" s="243">
        <v>395</v>
      </c>
      <c r="G95" s="243"/>
      <c r="H95" s="218">
        <f t="shared" si="19"/>
        <v>395</v>
      </c>
      <c r="I95" s="538">
        <f t="shared" si="16"/>
        <v>100</v>
      </c>
      <c r="J95" s="538"/>
      <c r="K95" s="538">
        <f t="shared" si="17"/>
        <v>100</v>
      </c>
    </row>
    <row r="96" spans="1:11" ht="31.5">
      <c r="A96" s="242"/>
      <c r="B96" s="226" t="s">
        <v>720</v>
      </c>
      <c r="C96" s="218"/>
      <c r="D96" s="218">
        <v>478725.57</v>
      </c>
      <c r="E96" s="218">
        <f t="shared" si="18"/>
        <v>478725.57</v>
      </c>
      <c r="F96" s="218"/>
      <c r="G96" s="218"/>
      <c r="H96" s="218">
        <f t="shared" si="19"/>
        <v>0</v>
      </c>
      <c r="I96" s="538"/>
      <c r="J96" s="538">
        <f t="shared" si="16"/>
        <v>0</v>
      </c>
      <c r="K96" s="538">
        <f t="shared" si="17"/>
        <v>0</v>
      </c>
    </row>
    <row r="97" spans="1:11" ht="31.5">
      <c r="A97" s="242"/>
      <c r="B97" s="226" t="s">
        <v>721</v>
      </c>
      <c r="C97" s="218"/>
      <c r="D97" s="243">
        <v>53299</v>
      </c>
      <c r="E97" s="218">
        <f t="shared" si="18"/>
        <v>53299</v>
      </c>
      <c r="F97" s="218"/>
      <c r="G97" s="218"/>
      <c r="H97" s="218">
        <f t="shared" si="19"/>
        <v>0</v>
      </c>
      <c r="I97" s="538"/>
      <c r="J97" s="538">
        <f t="shared" si="16"/>
        <v>0</v>
      </c>
      <c r="K97" s="538">
        <f t="shared" si="17"/>
        <v>0</v>
      </c>
    </row>
    <row r="98" spans="1:11" ht="31.5">
      <c r="A98" s="242"/>
      <c r="B98" s="226" t="s">
        <v>722</v>
      </c>
      <c r="C98" s="243">
        <v>234099.31</v>
      </c>
      <c r="D98" s="243"/>
      <c r="E98" s="218">
        <f t="shared" si="18"/>
        <v>234099.31</v>
      </c>
      <c r="F98" s="218"/>
      <c r="G98" s="218"/>
      <c r="H98" s="218">
        <f t="shared" si="19"/>
        <v>0</v>
      </c>
      <c r="I98" s="538">
        <f t="shared" si="16"/>
        <v>0</v>
      </c>
      <c r="J98" s="538"/>
      <c r="K98" s="538">
        <f t="shared" si="17"/>
        <v>0</v>
      </c>
    </row>
    <row r="99" spans="1:11" ht="47.25">
      <c r="A99" s="242"/>
      <c r="B99" s="226" t="s">
        <v>723</v>
      </c>
      <c r="C99" s="243">
        <v>246700</v>
      </c>
      <c r="D99" s="243"/>
      <c r="E99" s="218">
        <f t="shared" si="18"/>
        <v>246700</v>
      </c>
      <c r="F99" s="218"/>
      <c r="G99" s="218"/>
      <c r="H99" s="218">
        <f t="shared" si="19"/>
        <v>0</v>
      </c>
      <c r="I99" s="538">
        <f t="shared" si="16"/>
        <v>0</v>
      </c>
      <c r="J99" s="538"/>
      <c r="K99" s="538">
        <f t="shared" si="17"/>
        <v>0</v>
      </c>
    </row>
    <row r="100" spans="1:11" s="223" customFormat="1" ht="31.5">
      <c r="A100" s="242"/>
      <c r="B100" s="226" t="s">
        <v>724</v>
      </c>
      <c r="C100" s="243">
        <v>311090</v>
      </c>
      <c r="D100" s="243"/>
      <c r="E100" s="218">
        <f t="shared" si="18"/>
        <v>311090</v>
      </c>
      <c r="F100" s="218"/>
      <c r="G100" s="218"/>
      <c r="H100" s="218">
        <f t="shared" si="19"/>
        <v>0</v>
      </c>
      <c r="I100" s="538">
        <f t="shared" si="16"/>
        <v>0</v>
      </c>
      <c r="J100" s="538"/>
      <c r="K100" s="538">
        <f t="shared" si="17"/>
        <v>0</v>
      </c>
    </row>
    <row r="101" spans="1:11" ht="31.5">
      <c r="A101" s="242"/>
      <c r="B101" s="226" t="s">
        <v>725</v>
      </c>
      <c r="C101" s="243"/>
      <c r="D101" s="243">
        <v>2820599.15</v>
      </c>
      <c r="E101" s="218">
        <f t="shared" si="18"/>
        <v>2820599.15</v>
      </c>
      <c r="F101" s="218"/>
      <c r="G101" s="218"/>
      <c r="H101" s="218">
        <f t="shared" si="19"/>
        <v>0</v>
      </c>
      <c r="I101" s="538"/>
      <c r="J101" s="538">
        <f t="shared" si="16"/>
        <v>0</v>
      </c>
      <c r="K101" s="538">
        <f t="shared" si="17"/>
        <v>0</v>
      </c>
    </row>
    <row r="102" spans="1:11" ht="31.5">
      <c r="A102" s="242"/>
      <c r="B102" s="226" t="s">
        <v>726</v>
      </c>
      <c r="C102" s="243">
        <v>10000</v>
      </c>
      <c r="D102" s="218"/>
      <c r="E102" s="218">
        <f t="shared" si="18"/>
        <v>10000</v>
      </c>
      <c r="F102" s="218"/>
      <c r="G102" s="218"/>
      <c r="H102" s="218">
        <f t="shared" si="19"/>
        <v>0</v>
      </c>
      <c r="I102" s="538">
        <f t="shared" si="16"/>
        <v>0</v>
      </c>
      <c r="J102" s="538"/>
      <c r="K102" s="538">
        <f t="shared" si="17"/>
        <v>0</v>
      </c>
    </row>
    <row r="103" spans="1:11" ht="31.5">
      <c r="A103" s="242"/>
      <c r="B103" s="226" t="s">
        <v>727</v>
      </c>
      <c r="C103" s="243">
        <v>83800</v>
      </c>
      <c r="D103" s="218"/>
      <c r="E103" s="218">
        <f t="shared" si="18"/>
        <v>83800</v>
      </c>
      <c r="F103" s="218"/>
      <c r="G103" s="218"/>
      <c r="H103" s="218">
        <f t="shared" si="19"/>
        <v>0</v>
      </c>
      <c r="I103" s="538">
        <f t="shared" si="16"/>
        <v>0</v>
      </c>
      <c r="J103" s="538"/>
      <c r="K103" s="538">
        <f t="shared" si="17"/>
        <v>0</v>
      </c>
    </row>
    <row r="104" spans="1:11" ht="31.5">
      <c r="A104" s="242"/>
      <c r="B104" s="226" t="s">
        <v>728</v>
      </c>
      <c r="C104" s="243">
        <v>359834.55</v>
      </c>
      <c r="D104" s="218"/>
      <c r="E104" s="218">
        <f t="shared" si="18"/>
        <v>359834.55</v>
      </c>
      <c r="F104" s="218"/>
      <c r="G104" s="218"/>
      <c r="H104" s="218">
        <f t="shared" si="19"/>
        <v>0</v>
      </c>
      <c r="I104" s="538">
        <f t="shared" si="16"/>
        <v>0</v>
      </c>
      <c r="J104" s="538"/>
      <c r="K104" s="538">
        <f t="shared" si="17"/>
        <v>0</v>
      </c>
    </row>
    <row r="105" spans="1:11" ht="15.75">
      <c r="A105" s="244" t="s">
        <v>660</v>
      </c>
      <c r="B105" s="245" t="s">
        <v>685</v>
      </c>
      <c r="C105" s="229"/>
      <c r="D105" s="229"/>
      <c r="E105" s="218"/>
      <c r="F105" s="229"/>
      <c r="G105" s="229"/>
      <c r="H105" s="218"/>
      <c r="I105" s="538"/>
      <c r="J105" s="538"/>
      <c r="K105" s="538"/>
    </row>
    <row r="106" spans="1:11" ht="47.25">
      <c r="A106" s="242"/>
      <c r="B106" s="231" t="s">
        <v>688</v>
      </c>
      <c r="C106" s="243">
        <v>303159</v>
      </c>
      <c r="D106" s="218"/>
      <c r="E106" s="218">
        <f t="shared" ref="E106:E116" si="20">C106+D106</f>
        <v>303159</v>
      </c>
      <c r="F106" s="243">
        <v>221111</v>
      </c>
      <c r="G106" s="243"/>
      <c r="H106" s="218">
        <f t="shared" si="19"/>
        <v>221111</v>
      </c>
      <c r="I106" s="538">
        <f t="shared" si="16"/>
        <v>72.935654227649522</v>
      </c>
      <c r="J106" s="538"/>
      <c r="K106" s="538">
        <f t="shared" si="17"/>
        <v>72.935654227649522</v>
      </c>
    </row>
    <row r="107" spans="1:11" ht="31.5">
      <c r="A107" s="242"/>
      <c r="B107" s="231" t="s">
        <v>729</v>
      </c>
      <c r="C107" s="243"/>
      <c r="D107" s="243">
        <v>10300</v>
      </c>
      <c r="E107" s="218">
        <f t="shared" si="20"/>
        <v>10300</v>
      </c>
      <c r="F107" s="243"/>
      <c r="G107" s="243"/>
      <c r="H107" s="218">
        <f t="shared" si="19"/>
        <v>0</v>
      </c>
      <c r="I107" s="538"/>
      <c r="J107" s="538">
        <f t="shared" si="16"/>
        <v>0</v>
      </c>
      <c r="K107" s="538">
        <f t="shared" si="17"/>
        <v>0</v>
      </c>
    </row>
    <row r="108" spans="1:11" ht="15.75">
      <c r="A108" s="242"/>
      <c r="B108" s="231" t="s">
        <v>730</v>
      </c>
      <c r="C108" s="243">
        <v>2931</v>
      </c>
      <c r="D108" s="243"/>
      <c r="E108" s="218">
        <f>C108+D108</f>
        <v>2931</v>
      </c>
      <c r="F108" s="243"/>
      <c r="G108" s="243"/>
      <c r="H108" s="218">
        <f>F108+G108</f>
        <v>0</v>
      </c>
      <c r="I108" s="538">
        <f t="shared" ref="I108:I142" si="21">F108/C108*100</f>
        <v>0</v>
      </c>
      <c r="J108" s="538"/>
      <c r="K108" s="538">
        <f t="shared" si="17"/>
        <v>0</v>
      </c>
    </row>
    <row r="109" spans="1:11" s="223" customFormat="1" ht="31.5">
      <c r="A109" s="242"/>
      <c r="B109" s="231" t="s">
        <v>731</v>
      </c>
      <c r="C109" s="243">
        <v>132325</v>
      </c>
      <c r="D109" s="218"/>
      <c r="E109" s="218">
        <f t="shared" si="20"/>
        <v>132325</v>
      </c>
      <c r="F109" s="243">
        <v>84624</v>
      </c>
      <c r="G109" s="243"/>
      <c r="H109" s="218">
        <f t="shared" si="19"/>
        <v>84624</v>
      </c>
      <c r="I109" s="538">
        <f t="shared" si="21"/>
        <v>63.95163423389382</v>
      </c>
      <c r="J109" s="538"/>
      <c r="K109" s="538">
        <f t="shared" si="17"/>
        <v>63.95163423389382</v>
      </c>
    </row>
    <row r="110" spans="1:11" ht="31.5">
      <c r="A110" s="242"/>
      <c r="B110" s="231" t="s">
        <v>732</v>
      </c>
      <c r="C110" s="243">
        <v>11794</v>
      </c>
      <c r="D110" s="218"/>
      <c r="E110" s="218">
        <f t="shared" si="20"/>
        <v>11794</v>
      </c>
      <c r="F110" s="243">
        <v>8605</v>
      </c>
      <c r="G110" s="243"/>
      <c r="H110" s="218">
        <f t="shared" si="19"/>
        <v>8605</v>
      </c>
      <c r="I110" s="538">
        <f t="shared" si="21"/>
        <v>72.96082753942683</v>
      </c>
      <c r="J110" s="538"/>
      <c r="K110" s="538">
        <f t="shared" si="17"/>
        <v>72.96082753942683</v>
      </c>
    </row>
    <row r="111" spans="1:11" ht="31.5">
      <c r="A111" s="242"/>
      <c r="B111" s="231" t="s">
        <v>733</v>
      </c>
      <c r="C111" s="243"/>
      <c r="D111" s="243">
        <v>3</v>
      </c>
      <c r="E111" s="218">
        <f t="shared" si="20"/>
        <v>3</v>
      </c>
      <c r="F111" s="243"/>
      <c r="G111" s="243"/>
      <c r="H111" s="218">
        <f t="shared" si="19"/>
        <v>0</v>
      </c>
      <c r="I111" s="538"/>
      <c r="J111" s="538">
        <f t="shared" ref="J111:J139" si="22">G111/D111*100</f>
        <v>0</v>
      </c>
      <c r="K111" s="538">
        <f t="shared" si="17"/>
        <v>0</v>
      </c>
    </row>
    <row r="112" spans="1:11" s="223" customFormat="1" ht="31.5">
      <c r="A112" s="242"/>
      <c r="B112" s="231" t="s">
        <v>689</v>
      </c>
      <c r="C112" s="243"/>
      <c r="D112" s="243">
        <v>37</v>
      </c>
      <c r="E112" s="218">
        <f t="shared" si="20"/>
        <v>37</v>
      </c>
      <c r="F112" s="243"/>
      <c r="G112" s="243"/>
      <c r="H112" s="218">
        <f t="shared" si="19"/>
        <v>0</v>
      </c>
      <c r="I112" s="538"/>
      <c r="J112" s="538">
        <f t="shared" si="22"/>
        <v>0</v>
      </c>
      <c r="K112" s="538">
        <f t="shared" si="17"/>
        <v>0</v>
      </c>
    </row>
    <row r="113" spans="1:11" ht="47.25">
      <c r="A113" s="242"/>
      <c r="B113" s="231" t="s">
        <v>734</v>
      </c>
      <c r="C113" s="243">
        <v>436</v>
      </c>
      <c r="D113" s="243"/>
      <c r="E113" s="218">
        <f t="shared" si="20"/>
        <v>436</v>
      </c>
      <c r="F113" s="243"/>
      <c r="G113" s="243"/>
      <c r="H113" s="218">
        <f t="shared" si="19"/>
        <v>0</v>
      </c>
      <c r="I113" s="538">
        <f t="shared" si="21"/>
        <v>0</v>
      </c>
      <c r="J113" s="538"/>
      <c r="K113" s="538">
        <f t="shared" si="17"/>
        <v>0</v>
      </c>
    </row>
    <row r="114" spans="1:11" ht="15.75">
      <c r="A114" s="242"/>
      <c r="B114" s="231" t="s">
        <v>735</v>
      </c>
      <c r="C114" s="243">
        <v>93</v>
      </c>
      <c r="D114" s="243"/>
      <c r="E114" s="218">
        <f t="shared" si="20"/>
        <v>93</v>
      </c>
      <c r="F114" s="243"/>
      <c r="G114" s="243"/>
      <c r="H114" s="218">
        <f t="shared" si="19"/>
        <v>0</v>
      </c>
      <c r="I114" s="538">
        <f t="shared" si="21"/>
        <v>0</v>
      </c>
      <c r="J114" s="538"/>
      <c r="K114" s="538">
        <f t="shared" si="17"/>
        <v>0</v>
      </c>
    </row>
    <row r="115" spans="1:11" ht="47.25">
      <c r="A115" s="242"/>
      <c r="B115" s="231" t="s">
        <v>736</v>
      </c>
      <c r="C115" s="243"/>
      <c r="D115" s="243">
        <v>25</v>
      </c>
      <c r="E115" s="218">
        <f t="shared" si="20"/>
        <v>25</v>
      </c>
      <c r="F115" s="243"/>
      <c r="G115" s="243"/>
      <c r="H115" s="218">
        <f t="shared" si="19"/>
        <v>0</v>
      </c>
      <c r="I115" s="538"/>
      <c r="J115" s="538">
        <f t="shared" si="22"/>
        <v>0</v>
      </c>
      <c r="K115" s="538">
        <f t="shared" si="17"/>
        <v>0</v>
      </c>
    </row>
    <row r="116" spans="1:11" ht="47.25">
      <c r="A116" s="242" t="s">
        <v>645</v>
      </c>
      <c r="B116" s="231" t="s">
        <v>737</v>
      </c>
      <c r="C116" s="243">
        <v>193</v>
      </c>
      <c r="D116" s="243"/>
      <c r="E116" s="218">
        <f t="shared" si="20"/>
        <v>193</v>
      </c>
      <c r="F116" s="243"/>
      <c r="G116" s="243"/>
      <c r="H116" s="218">
        <f t="shared" si="19"/>
        <v>0</v>
      </c>
      <c r="I116" s="538">
        <f t="shared" si="21"/>
        <v>0</v>
      </c>
      <c r="J116" s="538"/>
      <c r="K116" s="538">
        <f t="shared" si="17"/>
        <v>0</v>
      </c>
    </row>
    <row r="117" spans="1:11" ht="15.75">
      <c r="A117" s="244" t="s">
        <v>671</v>
      </c>
      <c r="B117" s="245" t="s">
        <v>691</v>
      </c>
      <c r="C117" s="246"/>
      <c r="D117" s="246"/>
      <c r="E117" s="218"/>
      <c r="F117" s="246"/>
      <c r="G117" s="246"/>
      <c r="H117" s="218"/>
      <c r="I117" s="538"/>
      <c r="J117" s="538"/>
      <c r="K117" s="538"/>
    </row>
    <row r="118" spans="1:11" ht="31.5">
      <c r="A118" s="242"/>
      <c r="B118" s="226" t="s">
        <v>694</v>
      </c>
      <c r="C118" s="243">
        <v>1.5</v>
      </c>
      <c r="D118" s="243"/>
      <c r="E118" s="218">
        <f t="shared" ref="E118:E123" si="23">C118+D118</f>
        <v>1.5</v>
      </c>
      <c r="F118" s="243">
        <v>1.5</v>
      </c>
      <c r="G118" s="243"/>
      <c r="H118" s="218">
        <f t="shared" si="19"/>
        <v>1.5</v>
      </c>
      <c r="I118" s="538">
        <f t="shared" si="21"/>
        <v>100</v>
      </c>
      <c r="J118" s="538"/>
      <c r="K118" s="538">
        <f t="shared" si="17"/>
        <v>100</v>
      </c>
    </row>
    <row r="119" spans="1:11" ht="31.5">
      <c r="A119" s="242"/>
      <c r="B119" s="226" t="s">
        <v>692</v>
      </c>
      <c r="C119" s="243">
        <v>335</v>
      </c>
      <c r="D119" s="243"/>
      <c r="E119" s="218">
        <f t="shared" si="23"/>
        <v>335</v>
      </c>
      <c r="F119" s="243">
        <v>214</v>
      </c>
      <c r="G119" s="243"/>
      <c r="H119" s="218">
        <f t="shared" si="19"/>
        <v>214</v>
      </c>
      <c r="I119" s="538">
        <f t="shared" si="21"/>
        <v>63.880597014925378</v>
      </c>
      <c r="J119" s="538"/>
      <c r="K119" s="538">
        <f t="shared" si="17"/>
        <v>63.880597014925378</v>
      </c>
    </row>
    <row r="120" spans="1:11" ht="31.5">
      <c r="A120" s="242"/>
      <c r="B120" s="226" t="s">
        <v>693</v>
      </c>
      <c r="C120" s="243">
        <v>10.199999999999999</v>
      </c>
      <c r="D120" s="243"/>
      <c r="E120" s="218">
        <f t="shared" si="23"/>
        <v>10.199999999999999</v>
      </c>
      <c r="F120" s="243">
        <v>10</v>
      </c>
      <c r="G120" s="243"/>
      <c r="H120" s="218">
        <f t="shared" si="19"/>
        <v>10</v>
      </c>
      <c r="I120" s="538">
        <f t="shared" si="21"/>
        <v>98.039215686274517</v>
      </c>
      <c r="J120" s="538"/>
      <c r="K120" s="538">
        <f t="shared" si="17"/>
        <v>98.039215686274517</v>
      </c>
    </row>
    <row r="121" spans="1:11" ht="31.5">
      <c r="A121" s="242"/>
      <c r="B121" s="226" t="s">
        <v>695</v>
      </c>
      <c r="C121" s="243">
        <v>8.77</v>
      </c>
      <c r="D121" s="243"/>
      <c r="E121" s="218">
        <f t="shared" si="23"/>
        <v>8.77</v>
      </c>
      <c r="F121" s="243">
        <v>5.54</v>
      </c>
      <c r="G121" s="243"/>
      <c r="H121" s="218">
        <f t="shared" si="19"/>
        <v>5.54</v>
      </c>
      <c r="I121" s="538">
        <f t="shared" si="21"/>
        <v>63.169897377423034</v>
      </c>
      <c r="J121" s="538"/>
      <c r="K121" s="538">
        <f t="shared" si="17"/>
        <v>63.169897377423034</v>
      </c>
    </row>
    <row r="122" spans="1:11" ht="31.5">
      <c r="A122" s="242"/>
      <c r="B122" s="226" t="s">
        <v>738</v>
      </c>
      <c r="C122" s="243">
        <v>8.94</v>
      </c>
      <c r="D122" s="243"/>
      <c r="E122" s="218">
        <f t="shared" si="23"/>
        <v>8.94</v>
      </c>
      <c r="F122" s="243">
        <v>12.18</v>
      </c>
      <c r="G122" s="243"/>
      <c r="H122" s="218">
        <f t="shared" si="19"/>
        <v>12.18</v>
      </c>
      <c r="I122" s="538">
        <f t="shared" si="21"/>
        <v>136.24161073825505</v>
      </c>
      <c r="J122" s="538"/>
      <c r="K122" s="538">
        <f t="shared" si="17"/>
        <v>136.24161073825505</v>
      </c>
    </row>
    <row r="123" spans="1:11" ht="20.25" customHeight="1">
      <c r="A123" s="242"/>
      <c r="B123" s="226" t="s">
        <v>739</v>
      </c>
      <c r="C123" s="218"/>
      <c r="D123" s="218"/>
      <c r="E123" s="218">
        <f t="shared" si="23"/>
        <v>0</v>
      </c>
      <c r="F123" s="243"/>
      <c r="G123" s="243">
        <v>103273.94</v>
      </c>
      <c r="H123" s="218">
        <f t="shared" si="19"/>
        <v>103273.94</v>
      </c>
      <c r="I123" s="538"/>
      <c r="J123" s="538"/>
      <c r="K123" s="538"/>
    </row>
    <row r="124" spans="1:11" ht="14.1" customHeight="1">
      <c r="A124" s="242"/>
      <c r="B124" s="226" t="s">
        <v>740</v>
      </c>
      <c r="C124" s="243"/>
      <c r="D124" s="243">
        <v>17766.330000000002</v>
      </c>
      <c r="E124" s="218">
        <f>C124+D124</f>
        <v>17766.330000000002</v>
      </c>
      <c r="F124" s="243"/>
      <c r="G124" s="243"/>
      <c r="H124" s="218">
        <f>F124+G124</f>
        <v>0</v>
      </c>
      <c r="I124" s="538"/>
      <c r="J124" s="538">
        <f t="shared" si="22"/>
        <v>0</v>
      </c>
      <c r="K124" s="538">
        <f t="shared" si="17"/>
        <v>0</v>
      </c>
    </row>
    <row r="125" spans="1:11" ht="15.6" customHeight="1">
      <c r="A125" s="242"/>
      <c r="B125" s="226" t="s">
        <v>741</v>
      </c>
      <c r="C125" s="243">
        <v>1864.43</v>
      </c>
      <c r="D125" s="243"/>
      <c r="E125" s="218">
        <f t="shared" ref="E125:E129" si="24">C125+D125</f>
        <v>1864.43</v>
      </c>
      <c r="F125" s="218"/>
      <c r="G125" s="218"/>
      <c r="H125" s="218">
        <f t="shared" ref="H125:H129" si="25">F125+G125</f>
        <v>0</v>
      </c>
      <c r="I125" s="538">
        <f t="shared" si="21"/>
        <v>0</v>
      </c>
      <c r="J125" s="538"/>
      <c r="K125" s="538">
        <f t="shared" si="17"/>
        <v>0</v>
      </c>
    </row>
    <row r="126" spans="1:11" ht="13.15" customHeight="1">
      <c r="A126" s="242"/>
      <c r="B126" s="226" t="s">
        <v>742</v>
      </c>
      <c r="C126" s="243">
        <v>3345.05</v>
      </c>
      <c r="D126" s="243"/>
      <c r="E126" s="218">
        <f t="shared" si="24"/>
        <v>3345.05</v>
      </c>
      <c r="F126" s="218"/>
      <c r="G126" s="218"/>
      <c r="H126" s="218">
        <f t="shared" si="25"/>
        <v>0</v>
      </c>
      <c r="I126" s="538">
        <f t="shared" si="21"/>
        <v>0</v>
      </c>
      <c r="J126" s="538"/>
      <c r="K126" s="538">
        <f t="shared" si="17"/>
        <v>0</v>
      </c>
    </row>
    <row r="127" spans="1:11" ht="31.5">
      <c r="A127" s="242"/>
      <c r="B127" s="226" t="s">
        <v>743</v>
      </c>
      <c r="C127" s="243"/>
      <c r="D127" s="243">
        <v>112823.97</v>
      </c>
      <c r="E127" s="218">
        <f t="shared" si="24"/>
        <v>112823.97</v>
      </c>
      <c r="F127" s="218"/>
      <c r="G127" s="218"/>
      <c r="H127" s="218">
        <f t="shared" si="25"/>
        <v>0</v>
      </c>
      <c r="I127" s="538"/>
      <c r="J127" s="538">
        <f t="shared" si="22"/>
        <v>0</v>
      </c>
      <c r="K127" s="538">
        <f t="shared" si="17"/>
        <v>0</v>
      </c>
    </row>
    <row r="128" spans="1:11" ht="94.5" customHeight="1">
      <c r="A128" s="242"/>
      <c r="B128" s="226" t="s">
        <v>744</v>
      </c>
      <c r="C128" s="243"/>
      <c r="D128" s="243">
        <v>12938.53</v>
      </c>
      <c r="E128" s="218">
        <f t="shared" si="24"/>
        <v>12938.53</v>
      </c>
      <c r="F128" s="218"/>
      <c r="G128" s="218"/>
      <c r="H128" s="218">
        <f t="shared" si="25"/>
        <v>0</v>
      </c>
      <c r="I128" s="538"/>
      <c r="J128" s="538">
        <f t="shared" si="22"/>
        <v>0</v>
      </c>
      <c r="K128" s="538">
        <f t="shared" si="17"/>
        <v>0</v>
      </c>
    </row>
    <row r="129" spans="1:11" ht="63">
      <c r="A129" s="242"/>
      <c r="B129" s="226" t="s">
        <v>745</v>
      </c>
      <c r="C129" s="243">
        <v>565.83000000000004</v>
      </c>
      <c r="D129" s="243"/>
      <c r="E129" s="218">
        <f t="shared" si="24"/>
        <v>565.83000000000004</v>
      </c>
      <c r="F129" s="218"/>
      <c r="G129" s="218"/>
      <c r="H129" s="218">
        <f t="shared" si="25"/>
        <v>0</v>
      </c>
      <c r="I129" s="538">
        <f t="shared" si="21"/>
        <v>0</v>
      </c>
      <c r="J129" s="538"/>
      <c r="K129" s="538">
        <f t="shared" si="17"/>
        <v>0</v>
      </c>
    </row>
    <row r="130" spans="1:11" ht="15.75">
      <c r="A130" s="244" t="s">
        <v>699</v>
      </c>
      <c r="B130" s="245" t="s">
        <v>700</v>
      </c>
      <c r="C130" s="229"/>
      <c r="D130" s="229"/>
      <c r="E130" s="218"/>
      <c r="F130" s="229"/>
      <c r="G130" s="229"/>
      <c r="H130" s="218"/>
      <c r="I130" s="538"/>
      <c r="J130" s="538"/>
      <c r="K130" s="538"/>
    </row>
    <row r="131" spans="1:11" ht="78.75">
      <c r="A131" s="242"/>
      <c r="B131" s="226" t="s">
        <v>705</v>
      </c>
      <c r="C131" s="243">
        <v>0.3</v>
      </c>
      <c r="D131" s="243"/>
      <c r="E131" s="218">
        <f t="shared" ref="E131:E143" si="26">C131+D131</f>
        <v>0.3</v>
      </c>
      <c r="F131" s="243">
        <v>1</v>
      </c>
      <c r="G131" s="243"/>
      <c r="H131" s="218">
        <f t="shared" si="19"/>
        <v>1</v>
      </c>
      <c r="I131" s="538">
        <f t="shared" si="21"/>
        <v>333.33333333333337</v>
      </c>
      <c r="J131" s="538"/>
      <c r="K131" s="538">
        <f t="shared" si="17"/>
        <v>333.33333333333337</v>
      </c>
    </row>
    <row r="132" spans="1:11" ht="15.75">
      <c r="A132" s="242" t="s">
        <v>645</v>
      </c>
      <c r="B132" s="226" t="s">
        <v>746</v>
      </c>
      <c r="C132" s="243">
        <v>1.8</v>
      </c>
      <c r="D132" s="243"/>
      <c r="E132" s="218">
        <f t="shared" si="26"/>
        <v>1.8</v>
      </c>
      <c r="F132" s="243"/>
      <c r="G132" s="243"/>
      <c r="H132" s="218">
        <f t="shared" si="19"/>
        <v>0</v>
      </c>
      <c r="I132" s="538">
        <f t="shared" si="21"/>
        <v>0</v>
      </c>
      <c r="J132" s="538"/>
      <c r="K132" s="538">
        <f t="shared" si="17"/>
        <v>0</v>
      </c>
    </row>
    <row r="133" spans="1:11" ht="15.75">
      <c r="A133" s="242"/>
      <c r="B133" s="226" t="s">
        <v>701</v>
      </c>
      <c r="C133" s="243"/>
      <c r="D133" s="243"/>
      <c r="E133" s="218">
        <f t="shared" si="26"/>
        <v>0</v>
      </c>
      <c r="F133" s="243">
        <v>-3</v>
      </c>
      <c r="G133" s="243"/>
      <c r="H133" s="218">
        <f t="shared" si="19"/>
        <v>-3</v>
      </c>
      <c r="I133" s="538"/>
      <c r="J133" s="538"/>
      <c r="K133" s="538"/>
    </row>
    <row r="134" spans="1:11" ht="31.5">
      <c r="A134" s="242"/>
      <c r="B134" s="226" t="s">
        <v>702</v>
      </c>
      <c r="C134" s="243">
        <v>5.8</v>
      </c>
      <c r="D134" s="243"/>
      <c r="E134" s="218">
        <f t="shared" si="26"/>
        <v>5.8</v>
      </c>
      <c r="F134" s="243">
        <v>5.8</v>
      </c>
      <c r="G134" s="243"/>
      <c r="H134" s="218">
        <f t="shared" si="19"/>
        <v>5.8</v>
      </c>
      <c r="I134" s="538">
        <f t="shared" si="21"/>
        <v>100</v>
      </c>
      <c r="J134" s="538"/>
      <c r="K134" s="538">
        <f t="shared" si="17"/>
        <v>100</v>
      </c>
    </row>
    <row r="135" spans="1:11" ht="47.25">
      <c r="A135" s="242"/>
      <c r="B135" s="226" t="s">
        <v>747</v>
      </c>
      <c r="C135" s="243"/>
      <c r="D135" s="243"/>
      <c r="E135" s="218">
        <f t="shared" si="26"/>
        <v>0</v>
      </c>
      <c r="F135" s="243"/>
      <c r="G135" s="243">
        <v>254.5</v>
      </c>
      <c r="H135" s="218">
        <f t="shared" si="19"/>
        <v>254.5</v>
      </c>
      <c r="I135" s="538"/>
      <c r="J135" s="538"/>
      <c r="K135" s="538"/>
    </row>
    <row r="136" spans="1:11" ht="15.75">
      <c r="A136" s="242"/>
      <c r="B136" s="226" t="s">
        <v>703</v>
      </c>
      <c r="C136" s="243">
        <v>1.01</v>
      </c>
      <c r="D136" s="243"/>
      <c r="E136" s="218">
        <f t="shared" si="26"/>
        <v>1.01</v>
      </c>
      <c r="F136" s="243"/>
      <c r="G136" s="243"/>
      <c r="H136" s="218">
        <f t="shared" si="19"/>
        <v>0</v>
      </c>
      <c r="I136" s="538">
        <f t="shared" si="21"/>
        <v>0</v>
      </c>
      <c r="J136" s="538"/>
      <c r="K136" s="538">
        <f t="shared" si="17"/>
        <v>0</v>
      </c>
    </row>
    <row r="137" spans="1:11" ht="31.5">
      <c r="A137" s="242" t="s">
        <v>645</v>
      </c>
      <c r="B137" s="224" t="s">
        <v>748</v>
      </c>
      <c r="C137" s="243"/>
      <c r="D137" s="243">
        <v>99.25</v>
      </c>
      <c r="E137" s="218">
        <f t="shared" si="26"/>
        <v>99.25</v>
      </c>
      <c r="F137" s="243"/>
      <c r="G137" s="243"/>
      <c r="H137" s="218">
        <f t="shared" si="19"/>
        <v>0</v>
      </c>
      <c r="I137" s="538"/>
      <c r="J137" s="538">
        <f t="shared" si="22"/>
        <v>0</v>
      </c>
      <c r="K137" s="538">
        <f t="shared" si="17"/>
        <v>0</v>
      </c>
    </row>
    <row r="138" spans="1:11" ht="15.95" customHeight="1">
      <c r="A138" s="242"/>
      <c r="B138" s="224" t="s">
        <v>749</v>
      </c>
      <c r="C138" s="243"/>
      <c r="D138" s="243">
        <v>99.92</v>
      </c>
      <c r="E138" s="218">
        <f t="shared" si="26"/>
        <v>99.92</v>
      </c>
      <c r="F138" s="243"/>
      <c r="G138" s="243"/>
      <c r="H138" s="218">
        <f t="shared" si="19"/>
        <v>0</v>
      </c>
      <c r="I138" s="538"/>
      <c r="J138" s="538">
        <f t="shared" si="22"/>
        <v>0</v>
      </c>
      <c r="K138" s="538">
        <f t="shared" si="17"/>
        <v>0</v>
      </c>
    </row>
    <row r="139" spans="1:11" ht="15.95" customHeight="1">
      <c r="A139" s="242"/>
      <c r="B139" s="224" t="s">
        <v>750</v>
      </c>
      <c r="C139" s="243"/>
      <c r="D139" s="243">
        <v>100</v>
      </c>
      <c r="E139" s="218">
        <f t="shared" si="26"/>
        <v>100</v>
      </c>
      <c r="F139" s="243"/>
      <c r="G139" s="243">
        <v>99.9</v>
      </c>
      <c r="H139" s="218">
        <f t="shared" si="19"/>
        <v>99.9</v>
      </c>
      <c r="I139" s="538"/>
      <c r="J139" s="538">
        <f t="shared" si="22"/>
        <v>99.9</v>
      </c>
      <c r="K139" s="538">
        <f t="shared" si="17"/>
        <v>99.9</v>
      </c>
    </row>
    <row r="140" spans="1:11" ht="31.5">
      <c r="A140" s="242" t="s">
        <v>645</v>
      </c>
      <c r="B140" s="226" t="s">
        <v>751</v>
      </c>
      <c r="C140" s="243">
        <v>100</v>
      </c>
      <c r="D140" s="243"/>
      <c r="E140" s="218">
        <f t="shared" si="26"/>
        <v>100</v>
      </c>
      <c r="F140" s="218"/>
      <c r="G140" s="218"/>
      <c r="H140" s="218">
        <f t="shared" si="19"/>
        <v>0</v>
      </c>
      <c r="I140" s="538">
        <f t="shared" si="21"/>
        <v>0</v>
      </c>
      <c r="J140" s="538"/>
      <c r="K140" s="538">
        <f t="shared" si="17"/>
        <v>0</v>
      </c>
    </row>
    <row r="141" spans="1:11" ht="31.5">
      <c r="A141" s="242"/>
      <c r="B141" s="226" t="s">
        <v>752</v>
      </c>
      <c r="C141" s="243">
        <v>100</v>
      </c>
      <c r="D141" s="243"/>
      <c r="E141" s="218">
        <f t="shared" si="26"/>
        <v>100</v>
      </c>
      <c r="F141" s="218"/>
      <c r="G141" s="218"/>
      <c r="H141" s="218">
        <f t="shared" si="19"/>
        <v>0</v>
      </c>
      <c r="I141" s="538">
        <f t="shared" si="21"/>
        <v>0</v>
      </c>
      <c r="J141" s="538"/>
      <c r="K141" s="538">
        <f t="shared" si="17"/>
        <v>0</v>
      </c>
    </row>
    <row r="142" spans="1:11" ht="15.95" customHeight="1">
      <c r="A142" s="242"/>
      <c r="B142" s="226" t="s">
        <v>753</v>
      </c>
      <c r="C142" s="243">
        <v>100</v>
      </c>
      <c r="D142" s="243"/>
      <c r="E142" s="218">
        <f t="shared" si="26"/>
        <v>100</v>
      </c>
      <c r="F142" s="218"/>
      <c r="G142" s="218"/>
      <c r="H142" s="218">
        <f t="shared" si="19"/>
        <v>0</v>
      </c>
      <c r="I142" s="538">
        <f t="shared" si="21"/>
        <v>0</v>
      </c>
      <c r="J142" s="538"/>
      <c r="K142" s="538">
        <f t="shared" si="17"/>
        <v>0</v>
      </c>
    </row>
    <row r="143" spans="1:11" ht="57" customHeight="1">
      <c r="A143" s="202"/>
      <c r="B143" s="226" t="s">
        <v>754</v>
      </c>
      <c r="C143" s="218"/>
      <c r="D143" s="218"/>
      <c r="E143" s="218">
        <f t="shared" si="26"/>
        <v>0</v>
      </c>
      <c r="F143" s="218">
        <v>98.6</v>
      </c>
      <c r="G143" s="218"/>
      <c r="H143" s="218">
        <f t="shared" si="19"/>
        <v>98.6</v>
      </c>
      <c r="I143" s="538"/>
      <c r="J143" s="538"/>
      <c r="K143" s="538"/>
    </row>
    <row r="144" spans="1:11" ht="14.25">
      <c r="A144" s="645" t="s">
        <v>123</v>
      </c>
      <c r="B144" s="645"/>
      <c r="C144" s="645"/>
      <c r="D144" s="645"/>
      <c r="E144" s="645"/>
      <c r="F144" s="645"/>
      <c r="G144" s="645"/>
      <c r="H144" s="645"/>
      <c r="I144" s="645"/>
      <c r="J144" s="645"/>
      <c r="K144" s="645"/>
    </row>
    <row r="145" spans="1:11" ht="15">
      <c r="A145" s="646" t="s">
        <v>755</v>
      </c>
      <c r="B145" s="646"/>
      <c r="C145" s="646"/>
      <c r="D145" s="646"/>
      <c r="E145" s="646"/>
      <c r="F145" s="646"/>
      <c r="G145" s="646"/>
      <c r="H145" s="646"/>
      <c r="I145" s="646"/>
      <c r="J145" s="646"/>
      <c r="K145" s="646"/>
    </row>
    <row r="146" spans="1:11">
      <c r="A146" s="647" t="s">
        <v>125</v>
      </c>
      <c r="B146" s="647"/>
      <c r="C146" s="647"/>
      <c r="D146" s="647"/>
      <c r="E146" s="647"/>
      <c r="F146" s="647"/>
      <c r="G146" s="647"/>
      <c r="H146" s="647"/>
      <c r="I146" s="647"/>
      <c r="J146" s="647"/>
      <c r="K146" s="647"/>
    </row>
    <row r="147" spans="1:11">
      <c r="A147" s="648" t="s">
        <v>538</v>
      </c>
      <c r="B147" s="648"/>
      <c r="C147" s="648"/>
      <c r="D147" s="648"/>
      <c r="E147" s="648"/>
      <c r="F147" s="648"/>
      <c r="G147" s="648"/>
      <c r="H147" s="648"/>
      <c r="I147" s="648"/>
      <c r="J147" s="648"/>
      <c r="K147" s="648"/>
    </row>
    <row r="148" spans="1:11" ht="15.95" customHeight="1">
      <c r="A148" s="598" t="s">
        <v>756</v>
      </c>
      <c r="B148" s="598"/>
      <c r="C148" s="598"/>
      <c r="D148" s="598"/>
      <c r="E148" s="598"/>
      <c r="F148" s="598"/>
      <c r="G148" s="598"/>
      <c r="H148" s="598"/>
      <c r="I148" s="598"/>
      <c r="J148" s="598"/>
      <c r="K148" s="598"/>
    </row>
    <row r="149" spans="1:11" ht="15.75">
      <c r="A149" s="202"/>
    </row>
    <row r="150" spans="1:11" ht="94.5">
      <c r="A150" s="203" t="s">
        <v>757</v>
      </c>
      <c r="B150" s="225" t="s">
        <v>758</v>
      </c>
      <c r="C150" s="225" t="s">
        <v>127</v>
      </c>
      <c r="D150" s="225" t="s">
        <v>128</v>
      </c>
      <c r="E150" s="225" t="s">
        <v>129</v>
      </c>
      <c r="F150" s="225" t="s">
        <v>102</v>
      </c>
      <c r="G150" s="225" t="s">
        <v>130</v>
      </c>
      <c r="H150" s="225" t="s">
        <v>131</v>
      </c>
    </row>
    <row r="151" spans="1:11" ht="15.75">
      <c r="A151" s="225">
        <v>1</v>
      </c>
      <c r="B151" s="225">
        <v>2</v>
      </c>
      <c r="C151" s="225">
        <v>3</v>
      </c>
      <c r="D151" s="225">
        <v>4</v>
      </c>
      <c r="E151" s="225">
        <v>5</v>
      </c>
      <c r="F151" s="225" t="s">
        <v>759</v>
      </c>
      <c r="G151" s="225">
        <v>7</v>
      </c>
      <c r="H151" s="225" t="s">
        <v>760</v>
      </c>
    </row>
    <row r="152" spans="1:11" ht="15.75">
      <c r="A152" s="591" t="s">
        <v>65</v>
      </c>
      <c r="B152" s="247" t="s">
        <v>761</v>
      </c>
      <c r="C152" s="591" t="s">
        <v>762</v>
      </c>
      <c r="D152" s="643"/>
      <c r="E152" s="643"/>
      <c r="F152" s="643"/>
      <c r="G152" s="591" t="s">
        <v>762</v>
      </c>
      <c r="H152" s="591" t="s">
        <v>762</v>
      </c>
    </row>
    <row r="153" spans="1:11" ht="15.75">
      <c r="A153" s="592"/>
      <c r="B153" s="248" t="s">
        <v>763</v>
      </c>
      <c r="C153" s="592"/>
      <c r="D153" s="644"/>
      <c r="E153" s="644"/>
      <c r="F153" s="644"/>
      <c r="G153" s="592"/>
      <c r="H153" s="592"/>
    </row>
    <row r="154" spans="1:11" ht="15.95" customHeight="1">
      <c r="A154" s="225"/>
      <c r="B154" s="238" t="s">
        <v>764</v>
      </c>
      <c r="C154" s="225" t="s">
        <v>762</v>
      </c>
      <c r="D154" s="238"/>
      <c r="E154" s="238"/>
      <c r="F154" s="238"/>
      <c r="G154" s="225" t="s">
        <v>762</v>
      </c>
      <c r="H154" s="225" t="s">
        <v>762</v>
      </c>
    </row>
    <row r="155" spans="1:11" ht="15.95" customHeight="1">
      <c r="A155" s="225"/>
      <c r="B155" s="238" t="s">
        <v>765</v>
      </c>
      <c r="C155" s="225" t="s">
        <v>762</v>
      </c>
      <c r="D155" s="238"/>
      <c r="E155" s="238"/>
      <c r="F155" s="238"/>
      <c r="G155" s="225" t="s">
        <v>762</v>
      </c>
      <c r="H155" s="225" t="s">
        <v>762</v>
      </c>
    </row>
    <row r="156" spans="1:11" ht="15.75">
      <c r="A156" s="225"/>
      <c r="B156" s="238" t="s">
        <v>766</v>
      </c>
      <c r="C156" s="225" t="s">
        <v>762</v>
      </c>
      <c r="D156" s="238"/>
      <c r="E156" s="238"/>
      <c r="F156" s="238"/>
      <c r="G156" s="225" t="s">
        <v>762</v>
      </c>
      <c r="H156" s="225" t="s">
        <v>762</v>
      </c>
    </row>
    <row r="157" spans="1:11" ht="15.95" customHeight="1">
      <c r="A157" s="225"/>
      <c r="B157" s="238" t="s">
        <v>767</v>
      </c>
      <c r="C157" s="225" t="s">
        <v>762</v>
      </c>
      <c r="D157" s="238"/>
      <c r="E157" s="238"/>
      <c r="F157" s="238"/>
      <c r="G157" s="225" t="s">
        <v>762</v>
      </c>
      <c r="H157" s="225" t="s">
        <v>762</v>
      </c>
    </row>
    <row r="158" spans="1:11" ht="15.95" customHeight="1">
      <c r="A158" s="628" t="s">
        <v>768</v>
      </c>
      <c r="B158" s="629"/>
      <c r="C158" s="629"/>
      <c r="D158" s="629"/>
      <c r="E158" s="629"/>
      <c r="F158" s="629"/>
      <c r="G158" s="629"/>
      <c r="H158" s="630"/>
    </row>
    <row r="159" spans="1:11" ht="18.2" customHeight="1">
      <c r="A159" s="591" t="s">
        <v>70</v>
      </c>
      <c r="B159" s="247" t="s">
        <v>769</v>
      </c>
      <c r="C159" s="591" t="s">
        <v>762</v>
      </c>
      <c r="D159" s="643"/>
      <c r="E159" s="643"/>
      <c r="F159" s="643"/>
      <c r="G159" s="591" t="s">
        <v>762</v>
      </c>
      <c r="H159" s="591" t="s">
        <v>762</v>
      </c>
    </row>
    <row r="160" spans="1:11" ht="15.95" customHeight="1">
      <c r="A160" s="592"/>
      <c r="B160" s="248" t="s">
        <v>763</v>
      </c>
      <c r="C160" s="592"/>
      <c r="D160" s="644"/>
      <c r="E160" s="644"/>
      <c r="F160" s="644"/>
      <c r="G160" s="592"/>
      <c r="H160" s="592"/>
    </row>
    <row r="161" spans="1:11" ht="15.95" customHeight="1">
      <c r="A161" s="628" t="s">
        <v>770</v>
      </c>
      <c r="B161" s="629"/>
      <c r="C161" s="629"/>
      <c r="D161" s="629"/>
      <c r="E161" s="629"/>
      <c r="F161" s="629"/>
      <c r="G161" s="629"/>
      <c r="H161" s="630"/>
    </row>
    <row r="162" spans="1:11" ht="19.899999999999999" customHeight="1">
      <c r="A162" s="628" t="s">
        <v>771</v>
      </c>
      <c r="B162" s="629"/>
      <c r="C162" s="629"/>
      <c r="D162" s="629"/>
      <c r="E162" s="629"/>
      <c r="F162" s="629"/>
      <c r="G162" s="629"/>
      <c r="H162" s="630"/>
    </row>
    <row r="163" spans="1:11" ht="15.95" customHeight="1">
      <c r="A163" s="249"/>
      <c r="B163" s="250" t="s">
        <v>772</v>
      </c>
      <c r="C163" s="251"/>
      <c r="D163" s="251"/>
      <c r="E163" s="251"/>
      <c r="F163" s="251"/>
      <c r="G163" s="251"/>
      <c r="H163" s="251"/>
    </row>
    <row r="164" spans="1:11">
      <c r="A164" s="219"/>
      <c r="B164" s="252" t="s">
        <v>773</v>
      </c>
      <c r="C164" s="251"/>
      <c r="D164" s="251"/>
      <c r="E164" s="251"/>
      <c r="F164" s="251"/>
      <c r="G164" s="251"/>
      <c r="H164" s="251"/>
    </row>
    <row r="165" spans="1:11">
      <c r="A165" s="649" t="s">
        <v>774</v>
      </c>
      <c r="B165" s="650"/>
      <c r="C165" s="650"/>
      <c r="D165" s="650"/>
      <c r="E165" s="650"/>
      <c r="F165" s="650"/>
      <c r="G165" s="650"/>
      <c r="H165" s="651"/>
    </row>
    <row r="166" spans="1:11" ht="16.350000000000001" customHeight="1">
      <c r="A166" s="219"/>
      <c r="B166" s="251" t="s">
        <v>775</v>
      </c>
      <c r="C166" s="251"/>
      <c r="D166" s="251"/>
      <c r="E166" s="251"/>
      <c r="F166" s="251"/>
      <c r="G166" s="251"/>
      <c r="H166" s="251"/>
    </row>
    <row r="167" spans="1:11" ht="16.350000000000001" customHeight="1">
      <c r="A167" s="219"/>
      <c r="B167" s="251" t="s">
        <v>776</v>
      </c>
      <c r="C167" s="251"/>
      <c r="D167" s="251"/>
      <c r="E167" s="251"/>
      <c r="F167" s="251"/>
      <c r="G167" s="251"/>
      <c r="H167" s="251"/>
    </row>
    <row r="168" spans="1:11" ht="16.350000000000001" customHeight="1">
      <c r="A168" s="219"/>
      <c r="B168" s="251" t="s">
        <v>777</v>
      </c>
      <c r="C168" s="251"/>
      <c r="D168" s="251"/>
      <c r="E168" s="251"/>
      <c r="F168" s="251"/>
      <c r="G168" s="251"/>
      <c r="H168" s="251"/>
    </row>
    <row r="169" spans="1:11">
      <c r="A169" s="219"/>
      <c r="B169" s="252" t="s">
        <v>778</v>
      </c>
      <c r="C169" s="251"/>
      <c r="D169" s="251"/>
      <c r="E169" s="251"/>
      <c r="F169" s="251"/>
      <c r="G169" s="251"/>
      <c r="H169" s="251"/>
    </row>
    <row r="170" spans="1:11">
      <c r="A170" s="649" t="s">
        <v>779</v>
      </c>
      <c r="B170" s="650"/>
      <c r="C170" s="650"/>
      <c r="D170" s="650"/>
      <c r="E170" s="650"/>
      <c r="F170" s="650"/>
      <c r="G170" s="650"/>
      <c r="H170" s="651"/>
    </row>
    <row r="171" spans="1:11">
      <c r="A171" s="219"/>
      <c r="B171" s="251" t="s">
        <v>775</v>
      </c>
      <c r="C171" s="251"/>
      <c r="D171" s="251"/>
      <c r="E171" s="251"/>
      <c r="F171" s="251"/>
      <c r="G171" s="251"/>
      <c r="H171" s="251"/>
    </row>
    <row r="172" spans="1:11">
      <c r="A172" s="219"/>
      <c r="B172" s="251" t="s">
        <v>776</v>
      </c>
      <c r="C172" s="251"/>
      <c r="D172" s="251"/>
      <c r="E172" s="251"/>
      <c r="F172" s="251"/>
      <c r="G172" s="251"/>
      <c r="H172" s="251"/>
    </row>
    <row r="173" spans="1:11">
      <c r="A173" s="219"/>
      <c r="B173" s="251" t="s">
        <v>777</v>
      </c>
      <c r="C173" s="251"/>
      <c r="D173" s="251"/>
      <c r="E173" s="251"/>
      <c r="F173" s="251"/>
      <c r="G173" s="251"/>
      <c r="H173" s="251"/>
    </row>
    <row r="174" spans="1:11" ht="24">
      <c r="A174" s="249"/>
      <c r="B174" s="250" t="s">
        <v>780</v>
      </c>
      <c r="C174" s="219" t="s">
        <v>762</v>
      </c>
      <c r="D174" s="253"/>
      <c r="E174" s="219"/>
      <c r="F174" s="219"/>
      <c r="G174" s="219" t="s">
        <v>762</v>
      </c>
      <c r="H174" s="219" t="s">
        <v>762</v>
      </c>
    </row>
    <row r="175" spans="1:11" ht="15.75">
      <c r="A175" s="202"/>
    </row>
    <row r="176" spans="1:11" ht="15.75">
      <c r="A176" s="598" t="s">
        <v>781</v>
      </c>
      <c r="B176" s="598"/>
      <c r="C176" s="598"/>
      <c r="D176" s="598"/>
      <c r="E176" s="598"/>
      <c r="F176" s="598"/>
      <c r="G176" s="598"/>
      <c r="H176" s="598"/>
      <c r="I176" s="598"/>
      <c r="J176" s="598"/>
      <c r="K176" s="598"/>
    </row>
    <row r="177" spans="1:11" ht="15.75">
      <c r="A177" s="588" t="s">
        <v>782</v>
      </c>
      <c r="B177" s="588"/>
      <c r="C177" s="588"/>
      <c r="D177" s="588"/>
      <c r="E177" s="588"/>
      <c r="F177" s="588"/>
      <c r="G177" s="588"/>
      <c r="H177" s="588"/>
      <c r="I177" s="588"/>
      <c r="J177" s="588"/>
      <c r="K177" s="588"/>
    </row>
    <row r="179" spans="1:11" ht="15.75">
      <c r="A179" s="598" t="s">
        <v>783</v>
      </c>
      <c r="B179" s="598"/>
      <c r="C179" s="598"/>
      <c r="D179" s="598"/>
      <c r="E179" s="598"/>
      <c r="F179" s="598"/>
      <c r="G179" s="598"/>
      <c r="H179" s="598"/>
      <c r="I179" s="598"/>
      <c r="J179" s="598"/>
      <c r="K179" s="598"/>
    </row>
    <row r="180" spans="1:11" ht="15.75">
      <c r="A180" s="588" t="s">
        <v>784</v>
      </c>
      <c r="B180" s="588"/>
      <c r="C180" s="588"/>
      <c r="D180" s="588"/>
      <c r="E180" s="588"/>
      <c r="F180" s="588"/>
      <c r="G180" s="588"/>
      <c r="H180" s="588"/>
      <c r="I180" s="588"/>
      <c r="J180" s="588"/>
      <c r="K180" s="588"/>
    </row>
    <row r="181" spans="1:11" ht="15.75">
      <c r="A181" s="598" t="s">
        <v>785</v>
      </c>
      <c r="B181" s="598"/>
      <c r="C181" s="598"/>
      <c r="D181" s="598"/>
      <c r="E181" s="598"/>
      <c r="F181" s="598"/>
      <c r="G181" s="598"/>
      <c r="H181" s="598"/>
      <c r="I181" s="598"/>
      <c r="J181" s="598"/>
      <c r="K181" s="598"/>
    </row>
    <row r="182" spans="1:11" ht="15.75">
      <c r="A182" s="588" t="s">
        <v>786</v>
      </c>
      <c r="B182" s="588"/>
      <c r="C182" s="588"/>
      <c r="D182" s="588"/>
      <c r="E182" s="588"/>
      <c r="F182" s="588"/>
      <c r="G182" s="588"/>
      <c r="H182" s="588"/>
      <c r="I182" s="588"/>
      <c r="J182" s="588"/>
      <c r="K182" s="588"/>
    </row>
    <row r="183" spans="1:11" ht="15.75">
      <c r="A183" s="588" t="s">
        <v>787</v>
      </c>
      <c r="B183" s="588"/>
      <c r="C183" s="588"/>
      <c r="D183" s="588"/>
      <c r="E183" s="588"/>
      <c r="F183" s="588"/>
      <c r="G183" s="588"/>
      <c r="H183" s="588"/>
      <c r="I183" s="588"/>
      <c r="J183" s="588"/>
      <c r="K183" s="588"/>
    </row>
    <row r="184" spans="1:11" ht="15.75">
      <c r="A184" s="588" t="s">
        <v>788</v>
      </c>
      <c r="B184" s="588"/>
      <c r="C184" s="588"/>
      <c r="D184" s="588"/>
      <c r="E184" s="588"/>
      <c r="F184" s="588"/>
      <c r="G184" s="588"/>
      <c r="H184" s="588"/>
      <c r="I184" s="588"/>
      <c r="J184" s="588"/>
      <c r="K184" s="588"/>
    </row>
    <row r="185" spans="1:11" ht="36" customHeight="1">
      <c r="A185" s="588" t="s">
        <v>789</v>
      </c>
      <c r="B185" s="588"/>
      <c r="C185" s="588"/>
      <c r="D185" s="588"/>
      <c r="E185" s="588"/>
      <c r="F185" s="588"/>
      <c r="G185" s="588"/>
      <c r="H185" s="588"/>
      <c r="I185" s="588"/>
      <c r="J185" s="588"/>
      <c r="K185" s="588"/>
    </row>
    <row r="186" spans="1:11" ht="15.75">
      <c r="A186" s="588" t="s">
        <v>790</v>
      </c>
      <c r="B186" s="588"/>
      <c r="C186" s="588"/>
      <c r="D186" s="588"/>
      <c r="E186" s="588"/>
      <c r="F186" s="588"/>
      <c r="G186" s="588"/>
      <c r="H186" s="588"/>
      <c r="I186" s="588"/>
      <c r="J186" s="588"/>
      <c r="K186" s="588"/>
    </row>
    <row r="188" spans="1:11" s="2" customFormat="1" ht="34.5" customHeight="1">
      <c r="B188" s="24" t="s">
        <v>495</v>
      </c>
      <c r="C188" s="24"/>
      <c r="D188" s="24"/>
      <c r="E188" s="552" t="s">
        <v>496</v>
      </c>
      <c r="F188" s="552"/>
      <c r="G188" s="552"/>
    </row>
  </sheetData>
  <mergeCells count="148">
    <mergeCell ref="A185:K185"/>
    <mergeCell ref="A186:K186"/>
    <mergeCell ref="E188:G188"/>
    <mergeCell ref="A179:K179"/>
    <mergeCell ref="A180:K180"/>
    <mergeCell ref="A181:K181"/>
    <mergeCell ref="A182:K182"/>
    <mergeCell ref="A183:K183"/>
    <mergeCell ref="A184:K184"/>
    <mergeCell ref="A161:H161"/>
    <mergeCell ref="A162:H162"/>
    <mergeCell ref="A165:H165"/>
    <mergeCell ref="A170:H170"/>
    <mergeCell ref="A176:K176"/>
    <mergeCell ref="A177:K177"/>
    <mergeCell ref="A158:H158"/>
    <mergeCell ref="A159:A160"/>
    <mergeCell ref="C159:C160"/>
    <mergeCell ref="D159:D160"/>
    <mergeCell ref="E159:E160"/>
    <mergeCell ref="F159:F160"/>
    <mergeCell ref="G159:G160"/>
    <mergeCell ref="H159:H160"/>
    <mergeCell ref="A148:K148"/>
    <mergeCell ref="A152:A153"/>
    <mergeCell ref="C152:C153"/>
    <mergeCell ref="D152:D153"/>
    <mergeCell ref="E152:E153"/>
    <mergeCell ref="F152:F153"/>
    <mergeCell ref="G152:G153"/>
    <mergeCell ref="H152:H153"/>
    <mergeCell ref="A85:K85"/>
    <mergeCell ref="A90:K90"/>
    <mergeCell ref="A144:K144"/>
    <mergeCell ref="A145:K145"/>
    <mergeCell ref="A146:K146"/>
    <mergeCell ref="A147:K147"/>
    <mergeCell ref="A79:K79"/>
    <mergeCell ref="A80:K80"/>
    <mergeCell ref="A81:A83"/>
    <mergeCell ref="B81:B83"/>
    <mergeCell ref="C81:E82"/>
    <mergeCell ref="F81:H82"/>
    <mergeCell ref="I81:K81"/>
    <mergeCell ref="I82:K82"/>
    <mergeCell ref="A48:K48"/>
    <mergeCell ref="A54:K54"/>
    <mergeCell ref="A60:K60"/>
    <mergeCell ref="A68:K68"/>
    <mergeCell ref="A77:K77"/>
    <mergeCell ref="A78:K78"/>
    <mergeCell ref="A43:L43"/>
    <mergeCell ref="A44:L44"/>
    <mergeCell ref="A45:K45"/>
    <mergeCell ref="A46:A47"/>
    <mergeCell ref="B46:B47"/>
    <mergeCell ref="C46:E46"/>
    <mergeCell ref="F46:H46"/>
    <mergeCell ref="I46:K46"/>
    <mergeCell ref="B41:D41"/>
    <mergeCell ref="E41:G41"/>
    <mergeCell ref="H41:J41"/>
    <mergeCell ref="K41:L41"/>
    <mergeCell ref="B42:D42"/>
    <mergeCell ref="E42:G42"/>
    <mergeCell ref="H42:J42"/>
    <mergeCell ref="K42:L42"/>
    <mergeCell ref="A38:L38"/>
    <mergeCell ref="B39:D39"/>
    <mergeCell ref="E39:G39"/>
    <mergeCell ref="H39:J39"/>
    <mergeCell ref="K39:L39"/>
    <mergeCell ref="B40:D40"/>
    <mergeCell ref="E40:G40"/>
    <mergeCell ref="H40:J40"/>
    <mergeCell ref="K40:L40"/>
    <mergeCell ref="B36:D36"/>
    <mergeCell ref="E36:G36"/>
    <mergeCell ref="H36:J36"/>
    <mergeCell ref="K36:L36"/>
    <mergeCell ref="B37:D37"/>
    <mergeCell ref="E37:G37"/>
    <mergeCell ref="H37:J37"/>
    <mergeCell ref="K37:L37"/>
    <mergeCell ref="B34:D34"/>
    <mergeCell ref="E34:G34"/>
    <mergeCell ref="H34:J34"/>
    <mergeCell ref="K34:L34"/>
    <mergeCell ref="B35:D35"/>
    <mergeCell ref="E35:G35"/>
    <mergeCell ref="H35:J35"/>
    <mergeCell ref="K35:L35"/>
    <mergeCell ref="A31:L31"/>
    <mergeCell ref="B32:D32"/>
    <mergeCell ref="E32:G32"/>
    <mergeCell ref="H32:J32"/>
    <mergeCell ref="K32:L32"/>
    <mergeCell ref="B33:D33"/>
    <mergeCell ref="E33:G33"/>
    <mergeCell ref="H33:J33"/>
    <mergeCell ref="K33:L33"/>
    <mergeCell ref="B29:D29"/>
    <mergeCell ref="E29:G29"/>
    <mergeCell ref="H29:J29"/>
    <mergeCell ref="K29:L29"/>
    <mergeCell ref="B30:D30"/>
    <mergeCell ref="E30:G30"/>
    <mergeCell ref="H30:J30"/>
    <mergeCell ref="K30:L30"/>
    <mergeCell ref="B27:D27"/>
    <mergeCell ref="E27:G27"/>
    <mergeCell ref="H27:J27"/>
    <mergeCell ref="K27:L27"/>
    <mergeCell ref="B28:D28"/>
    <mergeCell ref="E28:G28"/>
    <mergeCell ref="H28:J28"/>
    <mergeCell ref="K28:L28"/>
    <mergeCell ref="C23:D23"/>
    <mergeCell ref="A24:L24"/>
    <mergeCell ref="B26:D26"/>
    <mergeCell ref="E26:G26"/>
    <mergeCell ref="H26:J26"/>
    <mergeCell ref="K26:L26"/>
    <mergeCell ref="C17:D17"/>
    <mergeCell ref="A18:L18"/>
    <mergeCell ref="C19:D19"/>
    <mergeCell ref="C20:D20"/>
    <mergeCell ref="C21:D21"/>
    <mergeCell ref="C22:D22"/>
    <mergeCell ref="A1:L1"/>
    <mergeCell ref="A2:L2"/>
    <mergeCell ref="A3:L3"/>
    <mergeCell ref="A4:L4"/>
    <mergeCell ref="A5:L5"/>
    <mergeCell ref="A6:L6"/>
    <mergeCell ref="A13:L13"/>
    <mergeCell ref="A15:A16"/>
    <mergeCell ref="B15:B16"/>
    <mergeCell ref="C15:F15"/>
    <mergeCell ref="G15:I15"/>
    <mergeCell ref="J15:L15"/>
    <mergeCell ref="C16:D16"/>
    <mergeCell ref="A7:L7"/>
    <mergeCell ref="A8:L8"/>
    <mergeCell ref="A9:L9"/>
    <mergeCell ref="A10:L10"/>
    <mergeCell ref="A11:K11"/>
    <mergeCell ref="A12:K12"/>
  </mergeCells>
  <pageMargins left="0.70866141732283472" right="0.70866141732283472" top="0.74803149606299213" bottom="0.74803149606299213" header="0.31496062992125984" footer="0.31496062992125984"/>
  <pageSetup paperSize="9" scale="63" fitToHeight="7" orientation="landscape" r:id="rId1"/>
  <rowBreaks count="4" manualBreakCount="4">
    <brk id="38" max="11" man="1"/>
    <brk id="85" max="11" man="1"/>
    <brk id="103" max="11" man="1"/>
    <brk id="118" max="11" man="1"/>
  </rowBreaks>
</worksheet>
</file>

<file path=xl/worksheets/sheet5.xml><?xml version="1.0" encoding="utf-8"?>
<worksheet xmlns="http://schemas.openxmlformats.org/spreadsheetml/2006/main" xmlns:r="http://schemas.openxmlformats.org/officeDocument/2006/relationships">
  <sheetPr>
    <pageSetUpPr fitToPage="1"/>
  </sheetPr>
  <dimension ref="A1:K156"/>
  <sheetViews>
    <sheetView view="pageBreakPreview" topLeftCell="A94" zoomScale="70" zoomScaleNormal="100" zoomScaleSheetLayoutView="70" workbookViewId="0">
      <selection activeCell="C101" sqref="C101"/>
    </sheetView>
  </sheetViews>
  <sheetFormatPr defaultColWidth="34" defaultRowHeight="12.75"/>
  <cols>
    <col min="1" max="1" width="5.42578125" style="296" customWidth="1"/>
    <col min="2" max="2" width="39.42578125" style="296" customWidth="1"/>
    <col min="3" max="3" width="17.28515625" style="296" customWidth="1"/>
    <col min="4" max="4" width="14.7109375" style="296" customWidth="1"/>
    <col min="5" max="6" width="19.5703125" style="296" customWidth="1"/>
    <col min="7" max="7" width="17.5703125" style="296" customWidth="1"/>
    <col min="8" max="8" width="20.7109375" style="296" customWidth="1"/>
    <col min="9" max="9" width="15" style="296" customWidth="1"/>
    <col min="10" max="10" width="9.42578125" style="296" customWidth="1"/>
    <col min="11" max="11" width="11.42578125" style="296" customWidth="1"/>
    <col min="12" max="16384" width="34" style="296"/>
  </cols>
  <sheetData>
    <row r="1" spans="1:11">
      <c r="H1" s="653" t="s">
        <v>63</v>
      </c>
      <c r="I1" s="653"/>
      <c r="J1" s="653"/>
      <c r="K1" s="653"/>
    </row>
    <row r="2" spans="1:11" ht="29.45" customHeight="1">
      <c r="H2" s="653" t="s">
        <v>64</v>
      </c>
      <c r="I2" s="653"/>
      <c r="J2" s="653"/>
      <c r="K2" s="653"/>
    </row>
    <row r="3" spans="1:11" ht="18.75">
      <c r="A3" s="652" t="s">
        <v>791</v>
      </c>
      <c r="B3" s="652"/>
      <c r="C3" s="652"/>
      <c r="D3" s="652"/>
      <c r="E3" s="652"/>
      <c r="F3" s="652"/>
      <c r="G3" s="652"/>
      <c r="H3" s="652"/>
      <c r="I3" s="652"/>
      <c r="J3" s="652"/>
      <c r="K3" s="652"/>
    </row>
    <row r="4" spans="1:11" ht="17.45" customHeight="1">
      <c r="A4" s="520" t="s">
        <v>65</v>
      </c>
      <c r="B4" s="520" t="s">
        <v>66</v>
      </c>
      <c r="C4" s="520"/>
      <c r="D4" s="652" t="s">
        <v>67</v>
      </c>
      <c r="E4" s="652"/>
      <c r="F4" s="652"/>
      <c r="G4" s="652"/>
      <c r="H4" s="652"/>
      <c r="I4" s="652"/>
      <c r="J4" s="652"/>
      <c r="K4" s="652"/>
    </row>
    <row r="5" spans="1:11" ht="18" customHeight="1">
      <c r="A5" s="521"/>
      <c r="B5" s="521" t="s">
        <v>68</v>
      </c>
      <c r="C5" s="521"/>
      <c r="D5" s="654" t="s">
        <v>69</v>
      </c>
      <c r="E5" s="654"/>
      <c r="F5" s="654"/>
      <c r="G5" s="654"/>
      <c r="H5" s="654"/>
      <c r="I5" s="654"/>
      <c r="J5" s="654"/>
      <c r="K5" s="654"/>
    </row>
    <row r="6" spans="1:11" ht="17.45" customHeight="1">
      <c r="A6" s="520" t="s">
        <v>70</v>
      </c>
      <c r="B6" s="520" t="s">
        <v>71</v>
      </c>
      <c r="C6" s="520"/>
      <c r="D6" s="652" t="s">
        <v>67</v>
      </c>
      <c r="E6" s="652"/>
      <c r="F6" s="652"/>
      <c r="G6" s="652"/>
      <c r="H6" s="652"/>
      <c r="I6" s="652"/>
      <c r="J6" s="652"/>
      <c r="K6" s="652"/>
    </row>
    <row r="7" spans="1:11" ht="18" customHeight="1">
      <c r="B7" s="521" t="s">
        <v>68</v>
      </c>
      <c r="D7" s="654" t="s">
        <v>72</v>
      </c>
      <c r="E7" s="654"/>
      <c r="F7" s="654"/>
      <c r="G7" s="654"/>
      <c r="H7" s="654"/>
      <c r="I7" s="654"/>
      <c r="J7" s="654"/>
      <c r="K7" s="654"/>
    </row>
    <row r="8" spans="1:11" s="520" customFormat="1" ht="40.15" customHeight="1">
      <c r="A8" s="520" t="s">
        <v>73</v>
      </c>
      <c r="B8" s="520" t="s">
        <v>932</v>
      </c>
      <c r="C8" s="520" t="s">
        <v>933</v>
      </c>
      <c r="D8" s="657" t="s">
        <v>934</v>
      </c>
      <c r="E8" s="657"/>
      <c r="F8" s="657"/>
      <c r="G8" s="657"/>
      <c r="H8" s="657"/>
      <c r="I8" s="657"/>
      <c r="J8" s="657"/>
      <c r="K8" s="657"/>
    </row>
    <row r="9" spans="1:11" s="521" customFormat="1" ht="27.4" customHeight="1">
      <c r="A9" s="520"/>
      <c r="B9" s="521" t="s">
        <v>68</v>
      </c>
      <c r="C9" s="522" t="s">
        <v>77</v>
      </c>
      <c r="D9" s="654" t="s">
        <v>935</v>
      </c>
      <c r="E9" s="654"/>
      <c r="F9" s="654"/>
      <c r="G9" s="654"/>
      <c r="H9" s="654"/>
      <c r="I9" s="654"/>
      <c r="J9" s="654"/>
      <c r="K9" s="654"/>
    </row>
    <row r="10" spans="1:11" s="521" customFormat="1" ht="20.25" customHeight="1">
      <c r="A10" s="520" t="s">
        <v>78</v>
      </c>
      <c r="B10" s="520" t="s">
        <v>79</v>
      </c>
      <c r="C10" s="658" t="s">
        <v>936</v>
      </c>
      <c r="D10" s="658"/>
      <c r="E10" s="658"/>
      <c r="F10" s="658"/>
      <c r="G10" s="658"/>
      <c r="H10" s="658"/>
      <c r="I10" s="658"/>
      <c r="J10" s="658"/>
      <c r="K10" s="658"/>
    </row>
    <row r="11" spans="1:11" s="521" customFormat="1" ht="16.899999999999999" customHeight="1">
      <c r="A11" s="520" t="s">
        <v>80</v>
      </c>
      <c r="B11" s="659" t="s">
        <v>81</v>
      </c>
      <c r="C11" s="659"/>
      <c r="D11" s="659"/>
      <c r="E11" s="659"/>
      <c r="F11" s="659"/>
      <c r="G11" s="659"/>
      <c r="H11" s="659"/>
      <c r="I11" s="659"/>
      <c r="J11" s="659"/>
      <c r="K11" s="659"/>
    </row>
    <row r="12" spans="1:11" ht="18" customHeight="1">
      <c r="A12" s="655" t="s">
        <v>82</v>
      </c>
      <c r="B12" s="656"/>
      <c r="C12" s="656"/>
      <c r="D12" s="656"/>
      <c r="E12" s="656"/>
      <c r="F12" s="656"/>
      <c r="G12" s="656"/>
      <c r="H12" s="656"/>
      <c r="I12" s="656"/>
      <c r="J12" s="656"/>
      <c r="K12" s="656"/>
    </row>
    <row r="13" spans="1:11" ht="16.899999999999999" customHeight="1">
      <c r="A13" s="660" t="s">
        <v>0</v>
      </c>
      <c r="B13" s="660" t="s">
        <v>1</v>
      </c>
      <c r="C13" s="661" t="s">
        <v>2</v>
      </c>
      <c r="D13" s="661"/>
      <c r="E13" s="661"/>
      <c r="F13" s="661" t="s">
        <v>3</v>
      </c>
      <c r="G13" s="661"/>
      <c r="H13" s="661"/>
      <c r="I13" s="661" t="s">
        <v>4</v>
      </c>
      <c r="J13" s="661"/>
      <c r="K13" s="661"/>
    </row>
    <row r="14" spans="1:11" ht="22.5">
      <c r="A14" s="660"/>
      <c r="B14" s="660"/>
      <c r="C14" s="523" t="s">
        <v>85</v>
      </c>
      <c r="D14" s="523" t="s">
        <v>86</v>
      </c>
      <c r="E14" s="523" t="s">
        <v>87</v>
      </c>
      <c r="F14" s="523" t="s">
        <v>85</v>
      </c>
      <c r="G14" s="523" t="s">
        <v>88</v>
      </c>
      <c r="H14" s="523" t="s">
        <v>87</v>
      </c>
      <c r="I14" s="523" t="s">
        <v>89</v>
      </c>
      <c r="J14" s="523" t="s">
        <v>90</v>
      </c>
      <c r="K14" s="523" t="s">
        <v>87</v>
      </c>
    </row>
    <row r="15" spans="1:11" s="524" customFormat="1" ht="11.25">
      <c r="A15" s="523"/>
      <c r="B15" s="523"/>
      <c r="C15" s="523" t="s">
        <v>91</v>
      </c>
      <c r="D15" s="523" t="s">
        <v>92</v>
      </c>
      <c r="E15" s="523" t="s">
        <v>93</v>
      </c>
      <c r="F15" s="523" t="s">
        <v>94</v>
      </c>
      <c r="G15" s="523" t="s">
        <v>95</v>
      </c>
      <c r="H15" s="523" t="s">
        <v>96</v>
      </c>
      <c r="I15" s="523" t="s">
        <v>97</v>
      </c>
      <c r="J15" s="523" t="s">
        <v>98</v>
      </c>
      <c r="K15" s="523" t="s">
        <v>99</v>
      </c>
    </row>
    <row r="16" spans="1:11" s="522" customFormat="1" ht="15">
      <c r="A16" s="525" t="s">
        <v>6</v>
      </c>
      <c r="B16" s="526" t="s">
        <v>142</v>
      </c>
      <c r="C16" s="97">
        <v>12496.26</v>
      </c>
      <c r="D16" s="97">
        <v>1477.1020000000001</v>
      </c>
      <c r="E16" s="97">
        <f>C16+D16</f>
        <v>13973.362000000001</v>
      </c>
      <c r="F16" s="97">
        <v>12403.81436</v>
      </c>
      <c r="G16" s="97">
        <v>1477.029</v>
      </c>
      <c r="H16" s="97">
        <f>F16+G16</f>
        <v>13880.843360000001</v>
      </c>
      <c r="I16" s="97">
        <f>F16-C16</f>
        <v>-92.445639999999912</v>
      </c>
      <c r="J16" s="97">
        <f>G16-D16</f>
        <v>-7.3000000000092768E-2</v>
      </c>
      <c r="K16" s="97">
        <f>I16+J16</f>
        <v>-92.518640000000005</v>
      </c>
    </row>
    <row r="17" spans="1:11" ht="21.6" customHeight="1">
      <c r="A17" s="655" t="s">
        <v>183</v>
      </c>
      <c r="B17" s="656"/>
      <c r="C17" s="656"/>
      <c r="D17" s="656"/>
      <c r="E17" s="656"/>
      <c r="F17" s="656"/>
      <c r="G17" s="656"/>
      <c r="H17" s="656"/>
      <c r="I17" s="656"/>
      <c r="J17" s="656"/>
      <c r="K17" s="656"/>
    </row>
    <row r="18" spans="1:11" ht="71.45" customHeight="1">
      <c r="A18" s="663" t="s">
        <v>937</v>
      </c>
      <c r="B18" s="663"/>
      <c r="C18" s="663"/>
      <c r="D18" s="663"/>
      <c r="E18" s="663"/>
      <c r="F18" s="663"/>
      <c r="G18" s="663"/>
      <c r="H18" s="663"/>
      <c r="I18" s="663"/>
      <c r="J18" s="663"/>
      <c r="K18" s="663"/>
    </row>
    <row r="19" spans="1:11" ht="15.75">
      <c r="A19" s="321"/>
      <c r="B19" s="321" t="s">
        <v>7</v>
      </c>
      <c r="C19" s="321"/>
      <c r="D19" s="321"/>
      <c r="E19" s="321"/>
      <c r="F19" s="321"/>
      <c r="G19" s="321"/>
      <c r="H19" s="321"/>
      <c r="I19" s="321"/>
      <c r="J19" s="321"/>
      <c r="K19" s="321"/>
    </row>
    <row r="20" spans="1:11" ht="45.2" customHeight="1">
      <c r="A20" s="525">
        <v>1</v>
      </c>
      <c r="B20" s="321" t="s">
        <v>938</v>
      </c>
      <c r="C20" s="97">
        <v>12496.26</v>
      </c>
      <c r="D20" s="97">
        <v>1477.1020000000001</v>
      </c>
      <c r="E20" s="97">
        <f>C20+D20</f>
        <v>13973.362000000001</v>
      </c>
      <c r="F20" s="97">
        <v>12403.81436</v>
      </c>
      <c r="G20" s="97">
        <v>1477.029</v>
      </c>
      <c r="H20" s="88">
        <f t="shared" ref="H20" si="0">F20+G20</f>
        <v>13880.843360000001</v>
      </c>
      <c r="I20" s="97">
        <f>F20-C20</f>
        <v>-92.445639999999912</v>
      </c>
      <c r="J20" s="97">
        <f>G20-D20</f>
        <v>-7.3000000000092768E-2</v>
      </c>
      <c r="K20" s="88">
        <f t="shared" ref="K20" si="1">I20+J20</f>
        <v>-92.518640000000005</v>
      </c>
    </row>
    <row r="21" spans="1:11" ht="21.6" customHeight="1">
      <c r="A21" s="655" t="s">
        <v>103</v>
      </c>
      <c r="B21" s="656"/>
      <c r="C21" s="656"/>
      <c r="D21" s="656"/>
      <c r="E21" s="656"/>
      <c r="F21" s="656"/>
      <c r="G21" s="656"/>
      <c r="H21" s="656"/>
      <c r="I21" s="656"/>
      <c r="J21" s="656"/>
      <c r="K21" s="656"/>
    </row>
    <row r="22" spans="1:11" ht="30">
      <c r="A22" s="321" t="s">
        <v>8</v>
      </c>
      <c r="B22" s="321" t="s">
        <v>9</v>
      </c>
      <c r="C22" s="527" t="s">
        <v>100</v>
      </c>
      <c r="D22" s="527" t="s">
        <v>101</v>
      </c>
      <c r="E22" s="527" t="s">
        <v>102</v>
      </c>
    </row>
    <row r="23" spans="1:11" ht="15">
      <c r="A23" s="321" t="s">
        <v>6</v>
      </c>
      <c r="B23" s="321" t="s">
        <v>11</v>
      </c>
      <c r="C23" s="321" t="s">
        <v>12</v>
      </c>
      <c r="D23" s="528"/>
      <c r="E23" s="321" t="s">
        <v>12</v>
      </c>
    </row>
    <row r="24" spans="1:11" ht="15">
      <c r="A24" s="321"/>
      <c r="B24" s="321" t="s">
        <v>13</v>
      </c>
      <c r="C24" s="321"/>
      <c r="D24" s="528"/>
      <c r="E24" s="321"/>
    </row>
    <row r="25" spans="1:11" ht="15">
      <c r="A25" s="321" t="s">
        <v>14</v>
      </c>
      <c r="B25" s="321" t="s">
        <v>15</v>
      </c>
      <c r="C25" s="321" t="s">
        <v>12</v>
      </c>
      <c r="D25" s="528"/>
      <c r="E25" s="321" t="s">
        <v>12</v>
      </c>
    </row>
    <row r="26" spans="1:11" ht="15">
      <c r="A26" s="321" t="s">
        <v>16</v>
      </c>
      <c r="B26" s="321" t="s">
        <v>17</v>
      </c>
      <c r="C26" s="321" t="s">
        <v>12</v>
      </c>
      <c r="D26" s="528"/>
      <c r="E26" s="321" t="s">
        <v>12</v>
      </c>
    </row>
    <row r="27" spans="1:11">
      <c r="A27" s="660" t="s">
        <v>18</v>
      </c>
      <c r="B27" s="660"/>
      <c r="C27" s="660"/>
      <c r="D27" s="660"/>
      <c r="E27" s="660"/>
    </row>
    <row r="28" spans="1:11" ht="15">
      <c r="A28" s="321" t="s">
        <v>19</v>
      </c>
      <c r="B28" s="321" t="s">
        <v>20</v>
      </c>
      <c r="C28" s="310">
        <f>SUM(C29:C33)</f>
        <v>1477.1020000000001</v>
      </c>
      <c r="D28" s="310">
        <f>SUM(D29:D33)</f>
        <v>1477.029</v>
      </c>
      <c r="E28" s="310">
        <f t="shared" ref="E28" si="2">SUM(E30:E33)</f>
        <v>7.3000000000092768E-2</v>
      </c>
    </row>
    <row r="29" spans="1:11" ht="15">
      <c r="A29" s="321"/>
      <c r="B29" s="321" t="s">
        <v>13</v>
      </c>
      <c r="C29" s="310"/>
      <c r="D29" s="310"/>
      <c r="E29" s="310"/>
    </row>
    <row r="30" spans="1:11" ht="15">
      <c r="A30" s="321" t="s">
        <v>21</v>
      </c>
      <c r="B30" s="321" t="s">
        <v>15</v>
      </c>
      <c r="C30" s="310"/>
      <c r="D30" s="310"/>
      <c r="E30" s="310">
        <f>C30-D30</f>
        <v>0</v>
      </c>
    </row>
    <row r="31" spans="1:11" ht="15">
      <c r="A31" s="321" t="s">
        <v>22</v>
      </c>
      <c r="B31" s="321" t="s">
        <v>23</v>
      </c>
      <c r="C31" s="310"/>
      <c r="D31" s="310"/>
      <c r="E31" s="310">
        <f t="shared" ref="E31:E33" si="3">C31-D31</f>
        <v>0</v>
      </c>
    </row>
    <row r="32" spans="1:11" ht="15">
      <c r="A32" s="321" t="s">
        <v>24</v>
      </c>
      <c r="B32" s="321" t="s">
        <v>25</v>
      </c>
      <c r="C32" s="310"/>
      <c r="D32" s="310"/>
      <c r="E32" s="310">
        <f t="shared" si="3"/>
        <v>0</v>
      </c>
    </row>
    <row r="33" spans="1:11" ht="15">
      <c r="A33" s="321" t="s">
        <v>26</v>
      </c>
      <c r="B33" s="321" t="s">
        <v>27</v>
      </c>
      <c r="C33" s="310">
        <v>1477.1020000000001</v>
      </c>
      <c r="D33" s="310">
        <v>1477.029</v>
      </c>
      <c r="E33" s="310">
        <f t="shared" si="3"/>
        <v>7.3000000000092768E-2</v>
      </c>
    </row>
    <row r="34" spans="1:11" ht="15" customHeight="1">
      <c r="A34" s="664" t="s">
        <v>939</v>
      </c>
      <c r="B34" s="660"/>
      <c r="C34" s="660"/>
      <c r="D34" s="660"/>
      <c r="E34" s="660"/>
    </row>
    <row r="35" spans="1:11" ht="11.45" customHeight="1">
      <c r="A35" s="665"/>
      <c r="B35" s="666"/>
      <c r="C35" s="666"/>
      <c r="D35" s="666"/>
      <c r="E35" s="666"/>
    </row>
    <row r="36" spans="1:11" ht="15">
      <c r="A36" s="321" t="s">
        <v>29</v>
      </c>
      <c r="B36" s="321" t="s">
        <v>30</v>
      </c>
      <c r="C36" s="321" t="s">
        <v>12</v>
      </c>
      <c r="D36" s="321"/>
      <c r="E36" s="321"/>
    </row>
    <row r="37" spans="1:11" ht="15">
      <c r="A37" s="321"/>
      <c r="B37" s="321" t="s">
        <v>13</v>
      </c>
      <c r="C37" s="321"/>
      <c r="D37" s="321"/>
      <c r="E37" s="321"/>
    </row>
    <row r="38" spans="1:11" ht="15">
      <c r="A38" s="321" t="s">
        <v>31</v>
      </c>
      <c r="B38" s="321" t="s">
        <v>15</v>
      </c>
      <c r="C38" s="321" t="s">
        <v>12</v>
      </c>
      <c r="D38" s="321"/>
      <c r="E38" s="321"/>
    </row>
    <row r="39" spans="1:11" ht="15">
      <c r="A39" s="321" t="s">
        <v>32</v>
      </c>
      <c r="B39" s="321" t="s">
        <v>27</v>
      </c>
      <c r="C39" s="321" t="s">
        <v>12</v>
      </c>
      <c r="D39" s="321"/>
      <c r="E39" s="321"/>
    </row>
    <row r="41" spans="1:11" ht="16.149999999999999" customHeight="1">
      <c r="A41" s="655" t="s">
        <v>104</v>
      </c>
      <c r="B41" s="656"/>
      <c r="C41" s="656"/>
      <c r="D41" s="656"/>
      <c r="E41" s="656"/>
      <c r="F41" s="656"/>
      <c r="G41" s="656"/>
      <c r="H41" s="656"/>
      <c r="I41" s="656"/>
      <c r="J41" s="656"/>
      <c r="K41" s="656"/>
    </row>
    <row r="43" spans="1:11">
      <c r="A43" s="660" t="s">
        <v>8</v>
      </c>
      <c r="B43" s="660" t="s">
        <v>9</v>
      </c>
      <c r="C43" s="660" t="s">
        <v>33</v>
      </c>
      <c r="D43" s="660"/>
      <c r="E43" s="660"/>
      <c r="F43" s="660" t="s">
        <v>34</v>
      </c>
      <c r="G43" s="660"/>
      <c r="H43" s="660"/>
      <c r="I43" s="660" t="s">
        <v>10</v>
      </c>
      <c r="J43" s="660"/>
      <c r="K43" s="660"/>
    </row>
    <row r="44" spans="1:11" ht="22.9" customHeight="1">
      <c r="A44" s="660"/>
      <c r="B44" s="660"/>
      <c r="C44" s="523" t="s">
        <v>203</v>
      </c>
      <c r="D44" s="523" t="s">
        <v>141</v>
      </c>
      <c r="E44" s="523" t="s">
        <v>87</v>
      </c>
      <c r="F44" s="523" t="s">
        <v>203</v>
      </c>
      <c r="G44" s="523" t="s">
        <v>141</v>
      </c>
      <c r="H44" s="523" t="s">
        <v>87</v>
      </c>
      <c r="I44" s="523" t="s">
        <v>203</v>
      </c>
      <c r="J44" s="523" t="s">
        <v>141</v>
      </c>
      <c r="K44" s="523" t="s">
        <v>87</v>
      </c>
    </row>
    <row r="45" spans="1:11" s="529" customFormat="1" ht="14.25">
      <c r="A45" s="322" t="s">
        <v>105</v>
      </c>
      <c r="B45" s="322" t="s">
        <v>106</v>
      </c>
      <c r="C45" s="662"/>
      <c r="D45" s="662"/>
      <c r="E45" s="662"/>
      <c r="F45" s="662"/>
      <c r="G45" s="662"/>
      <c r="H45" s="662"/>
      <c r="I45" s="662"/>
      <c r="J45" s="662"/>
      <c r="K45" s="662"/>
    </row>
    <row r="46" spans="1:11">
      <c r="A46" s="321">
        <v>1</v>
      </c>
      <c r="B46" s="324" t="s">
        <v>940</v>
      </c>
      <c r="C46" s="310">
        <v>1</v>
      </c>
      <c r="D46" s="310"/>
      <c r="E46" s="310">
        <f t="shared" ref="E46:E53" si="4">C46+D46</f>
        <v>1</v>
      </c>
      <c r="F46" s="310">
        <v>1</v>
      </c>
      <c r="G46" s="310"/>
      <c r="H46" s="310">
        <f t="shared" ref="H46:H53" si="5">F46+G46</f>
        <v>1</v>
      </c>
      <c r="I46" s="310">
        <f t="shared" ref="I46:J53" si="6">F46-C46</f>
        <v>0</v>
      </c>
      <c r="J46" s="310">
        <f t="shared" si="6"/>
        <v>0</v>
      </c>
      <c r="K46" s="310">
        <f t="shared" ref="K46:K53" si="7">I46+J46</f>
        <v>0</v>
      </c>
    </row>
    <row r="47" spans="1:11">
      <c r="A47" s="321">
        <v>2</v>
      </c>
      <c r="B47" s="324" t="s">
        <v>941</v>
      </c>
      <c r="C47" s="310">
        <v>90</v>
      </c>
      <c r="D47" s="310"/>
      <c r="E47" s="310">
        <f t="shared" si="4"/>
        <v>90</v>
      </c>
      <c r="F47" s="310">
        <v>90</v>
      </c>
      <c r="G47" s="310"/>
      <c r="H47" s="310">
        <f t="shared" si="5"/>
        <v>90</v>
      </c>
      <c r="I47" s="310">
        <f t="shared" si="6"/>
        <v>0</v>
      </c>
      <c r="J47" s="310">
        <f t="shared" si="6"/>
        <v>0</v>
      </c>
      <c r="K47" s="310">
        <f t="shared" si="7"/>
        <v>0</v>
      </c>
    </row>
    <row r="48" spans="1:11">
      <c r="A48" s="321">
        <v>3</v>
      </c>
      <c r="B48" s="324" t="s">
        <v>942</v>
      </c>
      <c r="C48" s="310">
        <v>197</v>
      </c>
      <c r="D48" s="310"/>
      <c r="E48" s="310">
        <f t="shared" si="4"/>
        <v>197</v>
      </c>
      <c r="F48" s="310">
        <v>186</v>
      </c>
      <c r="G48" s="310"/>
      <c r="H48" s="310">
        <f t="shared" si="5"/>
        <v>186</v>
      </c>
      <c r="I48" s="310">
        <f t="shared" si="6"/>
        <v>-11</v>
      </c>
      <c r="J48" s="310">
        <f t="shared" si="6"/>
        <v>0</v>
      </c>
      <c r="K48" s="310">
        <f t="shared" si="7"/>
        <v>-11</v>
      </c>
    </row>
    <row r="49" spans="1:11">
      <c r="A49" s="321">
        <v>4</v>
      </c>
      <c r="B49" s="324" t="s">
        <v>943</v>
      </c>
      <c r="C49" s="310">
        <v>33</v>
      </c>
      <c r="D49" s="310"/>
      <c r="E49" s="310">
        <f t="shared" si="4"/>
        <v>33</v>
      </c>
      <c r="F49" s="310">
        <v>28.5</v>
      </c>
      <c r="G49" s="310"/>
      <c r="H49" s="310">
        <f t="shared" si="5"/>
        <v>28.5</v>
      </c>
      <c r="I49" s="310">
        <f t="shared" si="6"/>
        <v>-4.5</v>
      </c>
      <c r="J49" s="310">
        <f t="shared" si="6"/>
        <v>0</v>
      </c>
      <c r="K49" s="310">
        <f t="shared" si="7"/>
        <v>-4.5</v>
      </c>
    </row>
    <row r="50" spans="1:11">
      <c r="A50" s="321">
        <v>5</v>
      </c>
      <c r="B50" s="324" t="s">
        <v>944</v>
      </c>
      <c r="C50" s="310">
        <v>112.5</v>
      </c>
      <c r="D50" s="310"/>
      <c r="E50" s="310">
        <f t="shared" si="4"/>
        <v>112.5</v>
      </c>
      <c r="F50" s="310">
        <v>108</v>
      </c>
      <c r="G50" s="310"/>
      <c r="H50" s="310">
        <f t="shared" si="5"/>
        <v>108</v>
      </c>
      <c r="I50" s="310">
        <f t="shared" si="6"/>
        <v>-4.5</v>
      </c>
      <c r="J50" s="310">
        <f t="shared" si="6"/>
        <v>0</v>
      </c>
      <c r="K50" s="310">
        <f t="shared" si="7"/>
        <v>-4.5</v>
      </c>
    </row>
    <row r="51" spans="1:11">
      <c r="A51" s="321">
        <v>6</v>
      </c>
      <c r="B51" s="324" t="s">
        <v>945</v>
      </c>
      <c r="C51" s="310">
        <v>10719</v>
      </c>
      <c r="D51" s="310"/>
      <c r="E51" s="310">
        <f t="shared" si="4"/>
        <v>10719</v>
      </c>
      <c r="F51" s="310">
        <v>10719</v>
      </c>
      <c r="G51" s="310"/>
      <c r="H51" s="310">
        <f t="shared" si="5"/>
        <v>10719</v>
      </c>
      <c r="I51" s="310">
        <f t="shared" si="6"/>
        <v>0</v>
      </c>
      <c r="J51" s="310">
        <f t="shared" si="6"/>
        <v>0</v>
      </c>
      <c r="K51" s="310">
        <f t="shared" si="7"/>
        <v>0</v>
      </c>
    </row>
    <row r="52" spans="1:11">
      <c r="A52" s="321">
        <v>7</v>
      </c>
      <c r="B52" s="324" t="s">
        <v>946</v>
      </c>
      <c r="C52" s="310"/>
      <c r="D52" s="310">
        <v>266.95999999999998</v>
      </c>
      <c r="E52" s="310">
        <f t="shared" si="4"/>
        <v>266.95999999999998</v>
      </c>
      <c r="F52" s="310"/>
      <c r="G52" s="310">
        <v>266.95999999999998</v>
      </c>
      <c r="H52" s="310">
        <f t="shared" si="5"/>
        <v>266.95999999999998</v>
      </c>
      <c r="I52" s="310">
        <f t="shared" si="6"/>
        <v>0</v>
      </c>
      <c r="J52" s="310">
        <f t="shared" si="6"/>
        <v>0</v>
      </c>
      <c r="K52" s="310">
        <f t="shared" si="7"/>
        <v>0</v>
      </c>
    </row>
    <row r="53" spans="1:11" ht="24">
      <c r="A53" s="321">
        <v>8</v>
      </c>
      <c r="B53" s="324" t="s">
        <v>947</v>
      </c>
      <c r="C53" s="112">
        <v>333778</v>
      </c>
      <c r="D53" s="112">
        <v>1477102</v>
      </c>
      <c r="E53" s="112">
        <f t="shared" si="4"/>
        <v>1810880</v>
      </c>
      <c r="F53" s="112">
        <v>333778</v>
      </c>
      <c r="G53" s="112">
        <v>1477029</v>
      </c>
      <c r="H53" s="112">
        <f t="shared" si="5"/>
        <v>1810807</v>
      </c>
      <c r="I53" s="112">
        <f t="shared" si="6"/>
        <v>0</v>
      </c>
      <c r="J53" s="112">
        <f t="shared" si="6"/>
        <v>-73</v>
      </c>
      <c r="K53" s="112">
        <f t="shared" si="7"/>
        <v>-73</v>
      </c>
    </row>
    <row r="54" spans="1:11" ht="46.9" customHeight="1">
      <c r="A54" s="668" t="s">
        <v>948</v>
      </c>
      <c r="B54" s="662"/>
      <c r="C54" s="662"/>
      <c r="D54" s="662"/>
      <c r="E54" s="662"/>
      <c r="F54" s="662"/>
      <c r="G54" s="662"/>
      <c r="H54" s="662"/>
      <c r="I54" s="662"/>
      <c r="J54" s="662"/>
      <c r="K54" s="662"/>
    </row>
    <row r="55" spans="1:11" s="529" customFormat="1" ht="14.25">
      <c r="A55" s="322" t="s">
        <v>107</v>
      </c>
      <c r="B55" s="322" t="s">
        <v>108</v>
      </c>
      <c r="C55" s="662"/>
      <c r="D55" s="662"/>
      <c r="E55" s="662"/>
      <c r="F55" s="662"/>
      <c r="G55" s="662"/>
      <c r="H55" s="662"/>
      <c r="I55" s="662"/>
      <c r="J55" s="662"/>
      <c r="K55" s="662"/>
    </row>
    <row r="56" spans="1:11">
      <c r="A56" s="321">
        <v>1</v>
      </c>
      <c r="B56" s="324" t="s">
        <v>949</v>
      </c>
      <c r="C56" s="310">
        <v>19397</v>
      </c>
      <c r="D56" s="310"/>
      <c r="E56" s="310">
        <f>C56+D56</f>
        <v>19397</v>
      </c>
      <c r="F56" s="310">
        <v>19397</v>
      </c>
      <c r="G56" s="310"/>
      <c r="H56" s="310">
        <f>F56+G56</f>
        <v>19397</v>
      </c>
      <c r="I56" s="310">
        <f>F56-C56</f>
        <v>0</v>
      </c>
      <c r="J56" s="310">
        <f>G56-D56</f>
        <v>0</v>
      </c>
      <c r="K56" s="310">
        <f>I56+J56</f>
        <v>0</v>
      </c>
    </row>
    <row r="57" spans="1:11">
      <c r="A57" s="321">
        <v>2</v>
      </c>
      <c r="B57" s="324" t="s">
        <v>950</v>
      </c>
      <c r="C57" s="310">
        <v>770</v>
      </c>
      <c r="D57" s="310"/>
      <c r="E57" s="310">
        <f t="shared" ref="E57:E60" si="8">C57+D57</f>
        <v>770</v>
      </c>
      <c r="F57" s="310">
        <v>770</v>
      </c>
      <c r="G57" s="310"/>
      <c r="H57" s="310">
        <f t="shared" ref="H57:H60" si="9">F57+G57</f>
        <v>770</v>
      </c>
      <c r="I57" s="310">
        <f t="shared" ref="I57:J60" si="10">F57-C57</f>
        <v>0</v>
      </c>
      <c r="J57" s="310">
        <f t="shared" si="10"/>
        <v>0</v>
      </c>
      <c r="K57" s="310">
        <f t="shared" ref="K57:K60" si="11">I57+J57</f>
        <v>0</v>
      </c>
    </row>
    <row r="58" spans="1:11">
      <c r="A58" s="321">
        <v>3</v>
      </c>
      <c r="B58" s="324" t="s">
        <v>951</v>
      </c>
      <c r="C58" s="310">
        <v>23473</v>
      </c>
      <c r="D58" s="310"/>
      <c r="E58" s="310">
        <f t="shared" si="8"/>
        <v>23473</v>
      </c>
      <c r="F58" s="310">
        <v>23473</v>
      </c>
      <c r="G58" s="310"/>
      <c r="H58" s="310">
        <f t="shared" si="9"/>
        <v>23473</v>
      </c>
      <c r="I58" s="310">
        <f t="shared" si="10"/>
        <v>0</v>
      </c>
      <c r="J58" s="310">
        <f t="shared" si="10"/>
        <v>0</v>
      </c>
      <c r="K58" s="310">
        <f t="shared" si="11"/>
        <v>0</v>
      </c>
    </row>
    <row r="59" spans="1:11">
      <c r="A59" s="321">
        <v>4</v>
      </c>
      <c r="B59" s="324" t="s">
        <v>952</v>
      </c>
      <c r="C59" s="310"/>
      <c r="D59" s="310">
        <v>5</v>
      </c>
      <c r="E59" s="310">
        <f t="shared" si="8"/>
        <v>5</v>
      </c>
      <c r="F59" s="310"/>
      <c r="G59" s="310">
        <v>5</v>
      </c>
      <c r="H59" s="310">
        <f t="shared" si="9"/>
        <v>5</v>
      </c>
      <c r="I59" s="310">
        <f t="shared" si="10"/>
        <v>0</v>
      </c>
      <c r="J59" s="310">
        <f t="shared" si="10"/>
        <v>0</v>
      </c>
      <c r="K59" s="310">
        <f t="shared" si="11"/>
        <v>0</v>
      </c>
    </row>
    <row r="60" spans="1:11" ht="24">
      <c r="A60" s="321">
        <v>5</v>
      </c>
      <c r="B60" s="324" t="s">
        <v>953</v>
      </c>
      <c r="C60" s="310">
        <v>113</v>
      </c>
      <c r="D60" s="310">
        <v>20</v>
      </c>
      <c r="E60" s="310">
        <f t="shared" si="8"/>
        <v>133</v>
      </c>
      <c r="F60" s="310">
        <v>113</v>
      </c>
      <c r="G60" s="310">
        <v>20</v>
      </c>
      <c r="H60" s="310">
        <f t="shared" si="9"/>
        <v>133</v>
      </c>
      <c r="I60" s="310">
        <f t="shared" si="10"/>
        <v>0</v>
      </c>
      <c r="J60" s="310">
        <f t="shared" si="10"/>
        <v>0</v>
      </c>
      <c r="K60" s="310">
        <f t="shared" si="11"/>
        <v>0</v>
      </c>
    </row>
    <row r="61" spans="1:11" ht="15" customHeight="1">
      <c r="A61" s="664" t="s">
        <v>165</v>
      </c>
      <c r="B61" s="660"/>
      <c r="C61" s="660"/>
      <c r="D61" s="660"/>
      <c r="E61" s="660"/>
      <c r="F61" s="660"/>
      <c r="G61" s="660"/>
      <c r="H61" s="660"/>
      <c r="I61" s="660"/>
      <c r="J61" s="660"/>
      <c r="K61" s="660"/>
    </row>
    <row r="62" spans="1:11" s="529" customFormat="1" ht="14.25">
      <c r="A62" s="322" t="s">
        <v>109</v>
      </c>
      <c r="B62" s="322" t="s">
        <v>110</v>
      </c>
      <c r="C62" s="662"/>
      <c r="D62" s="662"/>
      <c r="E62" s="662"/>
      <c r="F62" s="662"/>
      <c r="G62" s="662"/>
      <c r="H62" s="662"/>
      <c r="I62" s="662"/>
      <c r="J62" s="662"/>
      <c r="K62" s="662"/>
    </row>
    <row r="63" spans="1:11">
      <c r="A63" s="321">
        <v>1</v>
      </c>
      <c r="B63" s="324" t="s">
        <v>954</v>
      </c>
      <c r="C63" s="310">
        <v>535</v>
      </c>
      <c r="D63" s="310"/>
      <c r="E63" s="310">
        <f t="shared" ref="E63" si="12">C63+D63</f>
        <v>535</v>
      </c>
      <c r="F63" s="310">
        <v>535</v>
      </c>
      <c r="G63" s="310"/>
      <c r="H63" s="310">
        <f t="shared" ref="H63" si="13">F63+G63</f>
        <v>535</v>
      </c>
      <c r="I63" s="310">
        <f t="shared" ref="I63:J63" si="14">F63-C63</f>
        <v>0</v>
      </c>
      <c r="J63" s="310">
        <f t="shared" si="14"/>
        <v>0</v>
      </c>
      <c r="K63" s="310">
        <f t="shared" ref="K63" si="15">I63+J63</f>
        <v>0</v>
      </c>
    </row>
    <row r="64" spans="1:11" ht="24">
      <c r="A64" s="321">
        <v>2</v>
      </c>
      <c r="B64" s="324" t="s">
        <v>955</v>
      </c>
      <c r="C64" s="310">
        <v>4.8</v>
      </c>
      <c r="D64" s="310"/>
      <c r="E64" s="310">
        <f>C64+D64</f>
        <v>4.8</v>
      </c>
      <c r="F64" s="310">
        <v>4.8</v>
      </c>
      <c r="G64" s="310"/>
      <c r="H64" s="310">
        <f>F64+G64</f>
        <v>4.8</v>
      </c>
      <c r="I64" s="310">
        <f>F64-C64</f>
        <v>0</v>
      </c>
      <c r="J64" s="310">
        <f>G64-D64</f>
        <v>0</v>
      </c>
      <c r="K64" s="310">
        <f>I64+J64</f>
        <v>0</v>
      </c>
    </row>
    <row r="65" spans="1:11" ht="24">
      <c r="A65" s="321">
        <v>3</v>
      </c>
      <c r="B65" s="324" t="s">
        <v>956</v>
      </c>
      <c r="C65" s="310">
        <v>49.81</v>
      </c>
      <c r="D65" s="310"/>
      <c r="E65" s="310">
        <f t="shared" ref="E65:E69" si="16">C65+D65</f>
        <v>49.81</v>
      </c>
      <c r="F65" s="310">
        <v>49.81</v>
      </c>
      <c r="G65" s="310"/>
      <c r="H65" s="310">
        <f t="shared" ref="H65:H69" si="17">F65+G65</f>
        <v>49.81</v>
      </c>
      <c r="I65" s="310">
        <f t="shared" ref="I65:J69" si="18">F65-C65</f>
        <v>0</v>
      </c>
      <c r="J65" s="310">
        <f t="shared" si="18"/>
        <v>0</v>
      </c>
      <c r="K65" s="310">
        <f t="shared" ref="K65:K69" si="19">I65+J65</f>
        <v>0</v>
      </c>
    </row>
    <row r="66" spans="1:11">
      <c r="A66" s="321">
        <v>4</v>
      </c>
      <c r="B66" s="324" t="s">
        <v>957</v>
      </c>
      <c r="C66" s="310">
        <v>5.09</v>
      </c>
      <c r="D66" s="310"/>
      <c r="E66" s="310">
        <f t="shared" si="16"/>
        <v>5.09</v>
      </c>
      <c r="F66" s="310">
        <v>5.09</v>
      </c>
      <c r="G66" s="310"/>
      <c r="H66" s="310">
        <f t="shared" si="17"/>
        <v>5.09</v>
      </c>
      <c r="I66" s="310">
        <f t="shared" si="18"/>
        <v>0</v>
      </c>
      <c r="J66" s="310">
        <f t="shared" si="18"/>
        <v>0</v>
      </c>
      <c r="K66" s="310">
        <f t="shared" si="19"/>
        <v>0</v>
      </c>
    </row>
    <row r="67" spans="1:11">
      <c r="A67" s="321">
        <v>5</v>
      </c>
      <c r="B67" s="324" t="s">
        <v>958</v>
      </c>
      <c r="C67" s="310">
        <v>644.24</v>
      </c>
      <c r="D67" s="310"/>
      <c r="E67" s="310">
        <f t="shared" si="16"/>
        <v>644.24</v>
      </c>
      <c r="F67" s="310">
        <v>644.24</v>
      </c>
      <c r="G67" s="310"/>
      <c r="H67" s="310">
        <f t="shared" si="17"/>
        <v>644.24</v>
      </c>
      <c r="I67" s="310">
        <f t="shared" si="18"/>
        <v>0</v>
      </c>
      <c r="J67" s="310">
        <f t="shared" si="18"/>
        <v>0</v>
      </c>
      <c r="K67" s="310">
        <f t="shared" si="19"/>
        <v>0</v>
      </c>
    </row>
    <row r="68" spans="1:11">
      <c r="A68" s="321">
        <v>6</v>
      </c>
      <c r="B68" s="324" t="s">
        <v>959</v>
      </c>
      <c r="C68" s="310"/>
      <c r="D68" s="310">
        <v>423.61</v>
      </c>
      <c r="E68" s="310">
        <f t="shared" si="16"/>
        <v>423.61</v>
      </c>
      <c r="F68" s="310"/>
      <c r="G68" s="310">
        <v>423.61</v>
      </c>
      <c r="H68" s="310">
        <f t="shared" si="17"/>
        <v>423.61</v>
      </c>
      <c r="I68" s="310">
        <f t="shared" si="18"/>
        <v>0</v>
      </c>
      <c r="J68" s="310">
        <f t="shared" si="18"/>
        <v>0</v>
      </c>
      <c r="K68" s="310">
        <f t="shared" si="19"/>
        <v>0</v>
      </c>
    </row>
    <row r="69" spans="1:11" ht="36">
      <c r="A69" s="321">
        <v>7</v>
      </c>
      <c r="B69" s="324" t="s">
        <v>960</v>
      </c>
      <c r="C69" s="310">
        <v>2953.88</v>
      </c>
      <c r="D69" s="310">
        <v>73855.100000000006</v>
      </c>
      <c r="E69" s="310">
        <f t="shared" si="16"/>
        <v>76808.98000000001</v>
      </c>
      <c r="F69" s="310">
        <v>2953.88</v>
      </c>
      <c r="G69" s="310">
        <v>73855.100000000006</v>
      </c>
      <c r="H69" s="310">
        <f t="shared" si="17"/>
        <v>76808.98000000001</v>
      </c>
      <c r="I69" s="310">
        <f t="shared" si="18"/>
        <v>0</v>
      </c>
      <c r="J69" s="310">
        <f t="shared" si="18"/>
        <v>0</v>
      </c>
      <c r="K69" s="310">
        <f t="shared" si="19"/>
        <v>0</v>
      </c>
    </row>
    <row r="70" spans="1:11" ht="17.45" customHeight="1">
      <c r="A70" s="668" t="s">
        <v>181</v>
      </c>
      <c r="B70" s="660"/>
      <c r="C70" s="660"/>
      <c r="D70" s="660"/>
      <c r="E70" s="660"/>
      <c r="F70" s="660"/>
      <c r="G70" s="660"/>
      <c r="H70" s="660"/>
      <c r="I70" s="660"/>
      <c r="J70" s="660"/>
      <c r="K70" s="660"/>
    </row>
    <row r="71" spans="1:11" s="529" customFormat="1" ht="14.25">
      <c r="A71" s="322">
        <v>4</v>
      </c>
      <c r="B71" s="327" t="s">
        <v>166</v>
      </c>
      <c r="C71" s="662"/>
      <c r="D71" s="662"/>
      <c r="E71" s="662"/>
      <c r="F71" s="662"/>
      <c r="G71" s="662"/>
      <c r="H71" s="662"/>
      <c r="I71" s="662"/>
      <c r="J71" s="662"/>
      <c r="K71" s="662"/>
    </row>
    <row r="72" spans="1:11">
      <c r="A72" s="321">
        <v>1</v>
      </c>
      <c r="B72" s="324" t="s">
        <v>961</v>
      </c>
      <c r="C72" s="310">
        <v>-1</v>
      </c>
      <c r="D72" s="310"/>
      <c r="E72" s="310">
        <f t="shared" ref="E72:E74" si="20">C72+D72</f>
        <v>-1</v>
      </c>
      <c r="F72" s="310">
        <v>4</v>
      </c>
      <c r="G72" s="310"/>
      <c r="H72" s="310">
        <f t="shared" ref="H72:H74" si="21">F72+G72</f>
        <v>4</v>
      </c>
      <c r="I72" s="310">
        <f t="shared" ref="I72:J74" si="22">F72-C72</f>
        <v>5</v>
      </c>
      <c r="J72" s="310">
        <f t="shared" si="22"/>
        <v>0</v>
      </c>
      <c r="K72" s="310">
        <f t="shared" ref="K72:K74" si="23">I72+J72</f>
        <v>5</v>
      </c>
    </row>
    <row r="73" spans="1:11" ht="24">
      <c r="A73" s="321">
        <v>2</v>
      </c>
      <c r="B73" s="324" t="s">
        <v>962</v>
      </c>
      <c r="C73" s="310"/>
      <c r="D73" s="310">
        <v>100</v>
      </c>
      <c r="E73" s="310">
        <f t="shared" si="20"/>
        <v>100</v>
      </c>
      <c r="F73" s="310"/>
      <c r="G73" s="310">
        <v>100</v>
      </c>
      <c r="H73" s="310">
        <f t="shared" si="21"/>
        <v>100</v>
      </c>
      <c r="I73" s="310">
        <f t="shared" si="22"/>
        <v>0</v>
      </c>
      <c r="J73" s="310">
        <f t="shared" si="22"/>
        <v>0</v>
      </c>
      <c r="K73" s="310">
        <f t="shared" si="23"/>
        <v>0</v>
      </c>
    </row>
    <row r="74" spans="1:11">
      <c r="A74" s="321">
        <v>3</v>
      </c>
      <c r="B74" s="324" t="s">
        <v>963</v>
      </c>
      <c r="C74" s="310"/>
      <c r="D74" s="310">
        <v>100</v>
      </c>
      <c r="E74" s="310">
        <f t="shared" si="20"/>
        <v>100</v>
      </c>
      <c r="F74" s="310"/>
      <c r="G74" s="310">
        <v>100</v>
      </c>
      <c r="H74" s="310">
        <f t="shared" si="21"/>
        <v>100</v>
      </c>
      <c r="I74" s="310">
        <f t="shared" si="22"/>
        <v>0</v>
      </c>
      <c r="J74" s="310">
        <f t="shared" si="22"/>
        <v>0</v>
      </c>
      <c r="K74" s="310">
        <f t="shared" si="23"/>
        <v>0</v>
      </c>
    </row>
    <row r="75" spans="1:11" ht="17.45" customHeight="1">
      <c r="A75" s="668" t="s">
        <v>181</v>
      </c>
      <c r="B75" s="660"/>
      <c r="C75" s="660"/>
      <c r="D75" s="660"/>
      <c r="E75" s="660"/>
      <c r="F75" s="660"/>
      <c r="G75" s="660"/>
      <c r="H75" s="660"/>
      <c r="I75" s="660"/>
      <c r="J75" s="660"/>
      <c r="K75" s="660"/>
    </row>
    <row r="76" spans="1:11" ht="19.5" customHeight="1">
      <c r="A76" s="667" t="s">
        <v>964</v>
      </c>
      <c r="B76" s="667"/>
      <c r="C76" s="667"/>
      <c r="D76" s="667"/>
      <c r="E76" s="667"/>
      <c r="F76" s="667"/>
      <c r="G76" s="667"/>
      <c r="H76" s="667"/>
      <c r="I76" s="667"/>
      <c r="J76" s="667"/>
      <c r="K76" s="667"/>
    </row>
    <row r="77" spans="1:11" ht="18.75" customHeight="1">
      <c r="A77" s="670" t="s">
        <v>118</v>
      </c>
      <c r="B77" s="671"/>
      <c r="C77" s="671"/>
      <c r="D77" s="671"/>
      <c r="E77" s="671"/>
      <c r="F77" s="671"/>
      <c r="G77" s="671"/>
      <c r="H77" s="671"/>
      <c r="I77" s="671"/>
      <c r="J77" s="671"/>
      <c r="K77" s="671"/>
    </row>
    <row r="78" spans="1:11" ht="18.75" customHeight="1">
      <c r="A78" s="672" t="s">
        <v>965</v>
      </c>
      <c r="B78" s="672"/>
      <c r="C78" s="672"/>
      <c r="D78" s="672"/>
      <c r="E78" s="672"/>
      <c r="F78" s="672"/>
      <c r="G78" s="672"/>
      <c r="H78" s="672"/>
      <c r="I78" s="672"/>
      <c r="J78" s="672"/>
      <c r="K78" s="672"/>
    </row>
    <row r="79" spans="1:11" ht="18.75" customHeight="1">
      <c r="A79" s="673" t="s">
        <v>119</v>
      </c>
      <c r="B79" s="673"/>
      <c r="C79" s="673"/>
      <c r="D79" s="673"/>
      <c r="E79" s="673"/>
      <c r="F79" s="673"/>
      <c r="G79" s="673"/>
      <c r="H79" s="673"/>
      <c r="I79" s="673"/>
      <c r="J79" s="673"/>
      <c r="K79" s="673"/>
    </row>
    <row r="80" spans="1:11" ht="33" customHeight="1">
      <c r="A80" s="672" t="s">
        <v>966</v>
      </c>
      <c r="B80" s="672"/>
      <c r="C80" s="672"/>
      <c r="D80" s="672"/>
      <c r="E80" s="672"/>
      <c r="F80" s="672"/>
      <c r="G80" s="672"/>
      <c r="H80" s="672"/>
      <c r="I80" s="672"/>
      <c r="J80" s="672"/>
      <c r="K80" s="672"/>
    </row>
    <row r="81" spans="1:11" ht="17.45" customHeight="1">
      <c r="A81" s="656" t="s">
        <v>39</v>
      </c>
      <c r="B81" s="656"/>
      <c r="C81" s="656"/>
      <c r="D81" s="656"/>
      <c r="E81" s="656"/>
      <c r="F81" s="656"/>
      <c r="G81" s="656"/>
      <c r="H81" s="656"/>
      <c r="I81" s="656"/>
      <c r="J81" s="656"/>
      <c r="K81" s="656"/>
    </row>
    <row r="82" spans="1:11" ht="28.5" customHeight="1">
      <c r="A82" s="660" t="s">
        <v>8</v>
      </c>
      <c r="B82" s="660" t="s">
        <v>9</v>
      </c>
      <c r="C82" s="661" t="s">
        <v>40</v>
      </c>
      <c r="D82" s="661"/>
      <c r="E82" s="661"/>
      <c r="F82" s="661" t="s">
        <v>41</v>
      </c>
      <c r="G82" s="661"/>
      <c r="H82" s="661"/>
      <c r="I82" s="669" t="s">
        <v>121</v>
      </c>
      <c r="J82" s="661"/>
      <c r="K82" s="661"/>
    </row>
    <row r="83" spans="1:11" s="524" customFormat="1" ht="20.65" customHeight="1">
      <c r="A83" s="660"/>
      <c r="B83" s="660"/>
      <c r="C83" s="523" t="s">
        <v>85</v>
      </c>
      <c r="D83" s="523" t="s">
        <v>86</v>
      </c>
      <c r="E83" s="523" t="s">
        <v>87</v>
      </c>
      <c r="F83" s="523" t="s">
        <v>85</v>
      </c>
      <c r="G83" s="523" t="s">
        <v>86</v>
      </c>
      <c r="H83" s="523" t="s">
        <v>87</v>
      </c>
      <c r="I83" s="523" t="s">
        <v>85</v>
      </c>
      <c r="J83" s="523" t="s">
        <v>86</v>
      </c>
      <c r="K83" s="523" t="s">
        <v>87</v>
      </c>
    </row>
    <row r="84" spans="1:11" ht="15">
      <c r="A84" s="321"/>
      <c r="B84" s="321" t="s">
        <v>42</v>
      </c>
      <c r="C84" s="369">
        <v>21452.530999999999</v>
      </c>
      <c r="D84" s="369">
        <v>1981.73777</v>
      </c>
      <c r="E84" s="369">
        <f>C84+D84</f>
        <v>23434.268769999999</v>
      </c>
      <c r="F84" s="369">
        <f>F16</f>
        <v>12403.81436</v>
      </c>
      <c r="G84" s="369">
        <f>G16</f>
        <v>1477.029</v>
      </c>
      <c r="H84" s="369">
        <f>F84+G84</f>
        <v>13880.843360000001</v>
      </c>
      <c r="I84" s="369">
        <f>F84/C84*100</f>
        <v>57.819817904003969</v>
      </c>
      <c r="J84" s="369">
        <f>G84/D84*100</f>
        <v>74.532010357757883</v>
      </c>
      <c r="K84" s="369">
        <f>H84/E84*100</f>
        <v>59.233097888549999</v>
      </c>
    </row>
    <row r="85" spans="1:11" ht="50.1" customHeight="1">
      <c r="A85" s="677" t="s">
        <v>967</v>
      </c>
      <c r="B85" s="677"/>
      <c r="C85" s="677"/>
      <c r="D85" s="677"/>
      <c r="E85" s="677"/>
      <c r="F85" s="677"/>
      <c r="G85" s="677"/>
      <c r="H85" s="677"/>
      <c r="I85" s="677"/>
      <c r="J85" s="677"/>
      <c r="K85" s="677"/>
    </row>
    <row r="86" spans="1:11" ht="15">
      <c r="A86" s="321"/>
      <c r="B86" s="321" t="s">
        <v>13</v>
      </c>
      <c r="C86" s="321"/>
      <c r="D86" s="321"/>
      <c r="E86" s="321"/>
      <c r="F86" s="530"/>
      <c r="G86" s="530"/>
      <c r="H86" s="530"/>
      <c r="I86" s="530"/>
      <c r="J86" s="530"/>
      <c r="K86" s="530"/>
    </row>
    <row r="87" spans="1:11" ht="45">
      <c r="A87" s="525">
        <v>1</v>
      </c>
      <c r="B87" s="531" t="s">
        <v>968</v>
      </c>
      <c r="C87" s="532">
        <v>7390.6390000000001</v>
      </c>
      <c r="D87" s="533">
        <v>206.76325</v>
      </c>
      <c r="E87" s="533">
        <f t="shared" ref="E87:E90" si="24">C87+D87</f>
        <v>7597.4022500000001</v>
      </c>
      <c r="F87" s="534"/>
      <c r="G87" s="534"/>
      <c r="H87" s="533"/>
      <c r="I87" s="371">
        <f>F87/C87*100</f>
        <v>0</v>
      </c>
      <c r="J87" s="371">
        <f>G87/D87*100</f>
        <v>0</v>
      </c>
      <c r="K87" s="371">
        <f>H87/E87*100</f>
        <v>0</v>
      </c>
    </row>
    <row r="88" spans="1:11" ht="17.45" customHeight="1">
      <c r="A88" s="525">
        <v>2</v>
      </c>
      <c r="B88" s="531" t="s">
        <v>969</v>
      </c>
      <c r="C88" s="532"/>
      <c r="D88" s="533">
        <v>1390.87</v>
      </c>
      <c r="E88" s="533">
        <f t="shared" si="24"/>
        <v>1390.87</v>
      </c>
      <c r="F88" s="534"/>
      <c r="G88" s="534"/>
      <c r="H88" s="533"/>
      <c r="I88" s="371"/>
      <c r="J88" s="371">
        <f t="shared" ref="J88:K90" si="25">G88/D88*100</f>
        <v>0</v>
      </c>
      <c r="K88" s="371">
        <f t="shared" si="25"/>
        <v>0</v>
      </c>
    </row>
    <row r="89" spans="1:11" ht="29.45" customHeight="1">
      <c r="A89" s="525">
        <v>3</v>
      </c>
      <c r="B89" s="531" t="s">
        <v>970</v>
      </c>
      <c r="C89" s="532"/>
      <c r="D89" s="533">
        <v>384.10399999999998</v>
      </c>
      <c r="E89" s="533">
        <f t="shared" si="24"/>
        <v>384.10399999999998</v>
      </c>
      <c r="F89" s="534"/>
      <c r="G89" s="534"/>
      <c r="H89" s="533"/>
      <c r="I89" s="371"/>
      <c r="J89" s="371">
        <f t="shared" si="25"/>
        <v>0</v>
      </c>
      <c r="K89" s="371">
        <f t="shared" si="25"/>
        <v>0</v>
      </c>
    </row>
    <row r="90" spans="1:11" ht="68.099999999999994" customHeight="1">
      <c r="A90" s="525">
        <v>4</v>
      </c>
      <c r="B90" s="321" t="s">
        <v>971</v>
      </c>
      <c r="C90" s="532">
        <v>14061.892</v>
      </c>
      <c r="D90" s="533"/>
      <c r="E90" s="533">
        <f t="shared" si="24"/>
        <v>14061.892</v>
      </c>
      <c r="F90" s="534">
        <v>12403.814</v>
      </c>
      <c r="G90" s="534">
        <v>1477.029</v>
      </c>
      <c r="H90" s="533">
        <f t="shared" ref="H90" si="26">F90+G90</f>
        <v>13880.843000000001</v>
      </c>
      <c r="I90" s="371">
        <f t="shared" ref="I90" si="27">F90/C90*100</f>
        <v>88.208713308280281</v>
      </c>
      <c r="J90" s="371"/>
      <c r="K90" s="371">
        <f t="shared" si="25"/>
        <v>98.712484778008545</v>
      </c>
    </row>
    <row r="91" spans="1:11" ht="30.6" customHeight="1">
      <c r="A91" s="678" t="s">
        <v>124</v>
      </c>
      <c r="B91" s="661"/>
      <c r="C91" s="661"/>
      <c r="D91" s="661"/>
      <c r="E91" s="661"/>
      <c r="F91" s="661"/>
      <c r="G91" s="661"/>
      <c r="H91" s="661"/>
      <c r="I91" s="661"/>
      <c r="J91" s="661"/>
      <c r="K91" s="661"/>
    </row>
    <row r="92" spans="1:11" ht="30" customHeight="1">
      <c r="A92" s="665" t="s">
        <v>972</v>
      </c>
      <c r="B92" s="665"/>
      <c r="C92" s="665"/>
      <c r="D92" s="665"/>
      <c r="E92" s="665"/>
      <c r="F92" s="665"/>
      <c r="G92" s="665"/>
      <c r="H92" s="665"/>
      <c r="I92" s="665"/>
      <c r="J92" s="665"/>
      <c r="K92" s="665"/>
    </row>
    <row r="93" spans="1:11" s="529" customFormat="1" ht="14.25">
      <c r="A93" s="322" t="s">
        <v>105</v>
      </c>
      <c r="B93" s="322" t="s">
        <v>106</v>
      </c>
      <c r="C93" s="310"/>
      <c r="D93" s="310"/>
      <c r="E93" s="310"/>
      <c r="F93" s="310"/>
      <c r="G93" s="310"/>
      <c r="H93" s="310"/>
      <c r="I93" s="323"/>
      <c r="J93" s="323"/>
      <c r="K93" s="323"/>
    </row>
    <row r="94" spans="1:11">
      <c r="A94" s="321"/>
      <c r="B94" s="324" t="str">
        <f t="shared" ref="B94:B100" si="28">B46</f>
        <v>Кількість пологових будинків</v>
      </c>
      <c r="C94" s="310">
        <v>1</v>
      </c>
      <c r="D94" s="310"/>
      <c r="E94" s="310">
        <f t="shared" ref="E94:E125" si="29">C94+D94</f>
        <v>1</v>
      </c>
      <c r="F94" s="310">
        <v>1</v>
      </c>
      <c r="G94" s="310"/>
      <c r="H94" s="310">
        <f t="shared" ref="H94:H125" si="30">F94+G94</f>
        <v>1</v>
      </c>
      <c r="I94" s="371">
        <f>F94/C94*100</f>
        <v>100</v>
      </c>
      <c r="J94" s="371"/>
      <c r="K94" s="371">
        <f>H94/E94*100</f>
        <v>100</v>
      </c>
    </row>
    <row r="95" spans="1:11">
      <c r="A95" s="321"/>
      <c r="B95" s="324" t="str">
        <f t="shared" si="28"/>
        <v>Кількість ліжок</v>
      </c>
      <c r="C95" s="310">
        <v>90</v>
      </c>
      <c r="D95" s="310"/>
      <c r="E95" s="310">
        <f t="shared" si="29"/>
        <v>90</v>
      </c>
      <c r="F95" s="310">
        <v>90</v>
      </c>
      <c r="G95" s="310"/>
      <c r="H95" s="310">
        <f t="shared" si="30"/>
        <v>90</v>
      </c>
      <c r="I95" s="371">
        <f t="shared" ref="I95:I125" si="31">F95/C95*100</f>
        <v>100</v>
      </c>
      <c r="J95" s="371"/>
      <c r="K95" s="371">
        <f t="shared" ref="K95:K125" si="32">H95/E95*100</f>
        <v>100</v>
      </c>
    </row>
    <row r="96" spans="1:11">
      <c r="A96" s="321"/>
      <c r="B96" s="324" t="str">
        <f t="shared" si="28"/>
        <v>Кількість штатних одиниць:</v>
      </c>
      <c r="C96" s="310">
        <v>205</v>
      </c>
      <c r="D96" s="310"/>
      <c r="E96" s="310">
        <f t="shared" si="29"/>
        <v>205</v>
      </c>
      <c r="F96" s="310">
        <v>186</v>
      </c>
      <c r="G96" s="310"/>
      <c r="H96" s="310">
        <f t="shared" si="30"/>
        <v>186</v>
      </c>
      <c r="I96" s="371">
        <f t="shared" si="31"/>
        <v>90.731707317073173</v>
      </c>
      <c r="J96" s="371"/>
      <c r="K96" s="371">
        <f t="shared" si="32"/>
        <v>90.731707317073173</v>
      </c>
    </row>
    <row r="97" spans="1:11">
      <c r="A97" s="321"/>
      <c r="B97" s="324" t="str">
        <f t="shared" si="28"/>
        <v xml:space="preserve">    в т.ч.лікарів,</v>
      </c>
      <c r="C97" s="310">
        <v>31.5</v>
      </c>
      <c r="D97" s="310"/>
      <c r="E97" s="310">
        <f t="shared" si="29"/>
        <v>31.5</v>
      </c>
      <c r="F97" s="310">
        <v>28.5</v>
      </c>
      <c r="G97" s="310"/>
      <c r="H97" s="310">
        <f t="shared" si="30"/>
        <v>28.5</v>
      </c>
      <c r="I97" s="371">
        <f t="shared" si="31"/>
        <v>90.476190476190482</v>
      </c>
      <c r="J97" s="371"/>
      <c r="K97" s="371">
        <f t="shared" si="32"/>
        <v>90.476190476190482</v>
      </c>
    </row>
    <row r="98" spans="1:11">
      <c r="A98" s="321"/>
      <c r="B98" s="324" t="str">
        <f t="shared" si="28"/>
        <v xml:space="preserve">   медперсоналу</v>
      </c>
      <c r="C98" s="310">
        <v>123.5</v>
      </c>
      <c r="D98" s="310"/>
      <c r="E98" s="310">
        <f t="shared" si="29"/>
        <v>123.5</v>
      </c>
      <c r="F98" s="310">
        <v>108</v>
      </c>
      <c r="G98" s="310"/>
      <c r="H98" s="310">
        <f t="shared" si="30"/>
        <v>108</v>
      </c>
      <c r="I98" s="371">
        <f t="shared" si="31"/>
        <v>87.449392712550605</v>
      </c>
      <c r="J98" s="371"/>
      <c r="K98" s="371">
        <f t="shared" si="32"/>
        <v>87.449392712550605</v>
      </c>
    </row>
    <row r="99" spans="1:11">
      <c r="A99" s="321"/>
      <c r="B99" s="324" t="str">
        <f t="shared" si="28"/>
        <v>Загальна площа пологового будинку</v>
      </c>
      <c r="C99" s="310">
        <v>10719</v>
      </c>
      <c r="D99" s="310"/>
      <c r="E99" s="310">
        <f t="shared" si="29"/>
        <v>10719</v>
      </c>
      <c r="F99" s="310">
        <v>10719</v>
      </c>
      <c r="G99" s="310"/>
      <c r="H99" s="310">
        <f t="shared" si="30"/>
        <v>10719</v>
      </c>
      <c r="I99" s="371">
        <f t="shared" si="31"/>
        <v>100</v>
      </c>
      <c r="J99" s="371"/>
      <c r="K99" s="371">
        <f t="shared" si="32"/>
        <v>100</v>
      </c>
    </row>
    <row r="100" spans="1:11">
      <c r="A100" s="321"/>
      <c r="B100" s="324" t="str">
        <f t="shared" si="28"/>
        <v>В т.ч. знаходиться в оренді</v>
      </c>
      <c r="C100" s="310"/>
      <c r="D100" s="310">
        <v>266.95999999999998</v>
      </c>
      <c r="E100" s="310">
        <f t="shared" si="29"/>
        <v>266.95999999999998</v>
      </c>
      <c r="F100" s="310"/>
      <c r="G100" s="310">
        <v>266.95999999999998</v>
      </c>
      <c r="H100" s="310">
        <f t="shared" si="30"/>
        <v>266.95999999999998</v>
      </c>
      <c r="I100" s="371"/>
      <c r="J100" s="371">
        <f t="shared" ref="J100:J124" si="33">G100/D100*100</f>
        <v>100</v>
      </c>
      <c r="K100" s="371">
        <f t="shared" si="32"/>
        <v>100</v>
      </c>
    </row>
    <row r="101" spans="1:11" ht="25.35" customHeight="1">
      <c r="A101" s="321"/>
      <c r="B101" s="324" t="s">
        <v>973</v>
      </c>
      <c r="C101" s="310">
        <v>591964.51</v>
      </c>
      <c r="D101" s="310"/>
      <c r="E101" s="310">
        <f t="shared" si="29"/>
        <v>591964.51</v>
      </c>
      <c r="F101" s="310">
        <v>0</v>
      </c>
      <c r="G101" s="310"/>
      <c r="H101" s="310">
        <f t="shared" si="30"/>
        <v>0</v>
      </c>
      <c r="I101" s="371">
        <f t="shared" si="31"/>
        <v>0</v>
      </c>
      <c r="J101" s="371"/>
      <c r="K101" s="371">
        <f t="shared" si="32"/>
        <v>0</v>
      </c>
    </row>
    <row r="102" spans="1:11" ht="15.6" customHeight="1">
      <c r="A102" s="321"/>
      <c r="B102" s="324" t="s">
        <v>974</v>
      </c>
      <c r="C102" s="310"/>
      <c r="D102" s="310">
        <v>1390870.42</v>
      </c>
      <c r="E102" s="310">
        <f t="shared" si="29"/>
        <v>1390870.42</v>
      </c>
      <c r="F102" s="310"/>
      <c r="G102" s="310"/>
      <c r="H102" s="310">
        <f t="shared" si="30"/>
        <v>0</v>
      </c>
      <c r="I102" s="371"/>
      <c r="J102" s="371">
        <f t="shared" si="33"/>
        <v>0</v>
      </c>
      <c r="K102" s="371">
        <f t="shared" si="32"/>
        <v>0</v>
      </c>
    </row>
    <row r="103" spans="1:11" ht="25.35" customHeight="1">
      <c r="A103" s="321"/>
      <c r="B103" s="324" t="s">
        <v>975</v>
      </c>
      <c r="C103" s="310"/>
      <c r="D103" s="310">
        <v>384104.1</v>
      </c>
      <c r="E103" s="310">
        <f t="shared" si="29"/>
        <v>384104.1</v>
      </c>
      <c r="F103" s="310">
        <v>333778</v>
      </c>
      <c r="G103" s="310">
        <v>1477102</v>
      </c>
      <c r="H103" s="310">
        <f t="shared" si="30"/>
        <v>1810880</v>
      </c>
      <c r="I103" s="371"/>
      <c r="J103" s="371">
        <f t="shared" si="33"/>
        <v>384.55772797009979</v>
      </c>
      <c r="K103" s="371">
        <f t="shared" si="32"/>
        <v>471.45552468718768</v>
      </c>
    </row>
    <row r="104" spans="1:11" s="529" customFormat="1" ht="14.25">
      <c r="A104" s="322" t="s">
        <v>107</v>
      </c>
      <c r="B104" s="322" t="s">
        <v>108</v>
      </c>
      <c r="C104" s="325"/>
      <c r="D104" s="325"/>
      <c r="E104" s="310"/>
      <c r="F104" s="325"/>
      <c r="G104" s="325"/>
      <c r="H104" s="310"/>
      <c r="I104" s="371"/>
      <c r="J104" s="371"/>
      <c r="K104" s="371"/>
    </row>
    <row r="105" spans="1:11">
      <c r="A105" s="321"/>
      <c r="B105" s="324" t="str">
        <f>B56</f>
        <v>Кількість ліжко-днів</v>
      </c>
      <c r="C105" s="310">
        <v>19130</v>
      </c>
      <c r="D105" s="310"/>
      <c r="E105" s="310">
        <f t="shared" si="29"/>
        <v>19130</v>
      </c>
      <c r="F105" s="310">
        <v>19397</v>
      </c>
      <c r="G105" s="310"/>
      <c r="H105" s="310">
        <f t="shared" si="30"/>
        <v>19397</v>
      </c>
      <c r="I105" s="371">
        <f t="shared" si="31"/>
        <v>101.39571353894408</v>
      </c>
      <c r="J105" s="371"/>
      <c r="K105" s="371">
        <f t="shared" si="32"/>
        <v>101.39571353894408</v>
      </c>
    </row>
    <row r="106" spans="1:11">
      <c r="A106" s="321"/>
      <c r="B106" s="324" t="str">
        <f>B57</f>
        <v>Кількість породіль</v>
      </c>
      <c r="C106" s="310">
        <v>754</v>
      </c>
      <c r="D106" s="310"/>
      <c r="E106" s="310">
        <f t="shared" si="29"/>
        <v>754</v>
      </c>
      <c r="F106" s="310">
        <v>770</v>
      </c>
      <c r="G106" s="310"/>
      <c r="H106" s="310">
        <f t="shared" si="30"/>
        <v>770</v>
      </c>
      <c r="I106" s="371">
        <f t="shared" si="31"/>
        <v>102.12201591511936</v>
      </c>
      <c r="J106" s="371"/>
      <c r="K106" s="371">
        <f t="shared" si="32"/>
        <v>102.12201591511936</v>
      </c>
    </row>
    <row r="107" spans="1:11">
      <c r="A107" s="321"/>
      <c r="B107" s="324" t="str">
        <f>B58</f>
        <v>Кількість обстежень</v>
      </c>
      <c r="C107" s="310">
        <v>33005</v>
      </c>
      <c r="D107" s="310"/>
      <c r="E107" s="310">
        <f t="shared" si="29"/>
        <v>33005</v>
      </c>
      <c r="F107" s="310">
        <v>23473</v>
      </c>
      <c r="G107" s="310"/>
      <c r="H107" s="310">
        <f t="shared" si="30"/>
        <v>23473</v>
      </c>
      <c r="I107" s="371">
        <f t="shared" si="31"/>
        <v>71.119527344341776</v>
      </c>
      <c r="J107" s="371"/>
      <c r="K107" s="371">
        <f t="shared" si="32"/>
        <v>71.119527344341776</v>
      </c>
    </row>
    <row r="108" spans="1:11">
      <c r="A108" s="321"/>
      <c r="B108" s="324" t="str">
        <f>B59</f>
        <v>Кількість укладених договорів</v>
      </c>
      <c r="C108" s="310"/>
      <c r="D108" s="310">
        <v>5</v>
      </c>
      <c r="E108" s="310">
        <f t="shared" si="29"/>
        <v>5</v>
      </c>
      <c r="F108" s="326"/>
      <c r="G108" s="310">
        <v>5</v>
      </c>
      <c r="H108" s="310">
        <f t="shared" si="30"/>
        <v>5</v>
      </c>
      <c r="I108" s="371"/>
      <c r="J108" s="371">
        <f t="shared" si="33"/>
        <v>100</v>
      </c>
      <c r="K108" s="371">
        <f t="shared" si="32"/>
        <v>100</v>
      </c>
    </row>
    <row r="109" spans="1:11">
      <c r="A109" s="321"/>
      <c r="B109" s="324" t="s">
        <v>976</v>
      </c>
      <c r="C109" s="310"/>
      <c r="D109" s="310">
        <v>3</v>
      </c>
      <c r="E109" s="310">
        <f t="shared" si="29"/>
        <v>3</v>
      </c>
      <c r="F109" s="310"/>
      <c r="G109" s="310"/>
      <c r="H109" s="310"/>
      <c r="I109" s="371"/>
      <c r="J109" s="371">
        <f t="shared" si="33"/>
        <v>0</v>
      </c>
      <c r="K109" s="371">
        <f t="shared" si="32"/>
        <v>0</v>
      </c>
    </row>
    <row r="110" spans="1:11" ht="28.9" customHeight="1">
      <c r="A110" s="321"/>
      <c r="B110" s="324" t="str">
        <f>B60</f>
        <v>Кількість одиниць обладвнання, яке планується придбати</v>
      </c>
      <c r="C110" s="310"/>
      <c r="D110" s="310">
        <v>22</v>
      </c>
      <c r="E110" s="310">
        <f t="shared" si="29"/>
        <v>22</v>
      </c>
      <c r="F110" s="310">
        <v>113</v>
      </c>
      <c r="G110" s="310">
        <v>20</v>
      </c>
      <c r="H110" s="310">
        <f t="shared" si="30"/>
        <v>133</v>
      </c>
      <c r="I110" s="371"/>
      <c r="J110" s="371">
        <f t="shared" si="33"/>
        <v>90.909090909090907</v>
      </c>
      <c r="K110" s="371">
        <f t="shared" si="32"/>
        <v>604.54545454545462</v>
      </c>
    </row>
    <row r="111" spans="1:11" s="529" customFormat="1" ht="14.25">
      <c r="A111" s="322" t="s">
        <v>109</v>
      </c>
      <c r="B111" s="322" t="s">
        <v>110</v>
      </c>
      <c r="C111" s="325"/>
      <c r="D111" s="325"/>
      <c r="E111" s="310"/>
      <c r="F111" s="325"/>
      <c r="G111" s="325"/>
      <c r="H111" s="310"/>
      <c r="I111" s="371"/>
      <c r="J111" s="371"/>
      <c r="K111" s="371"/>
    </row>
    <row r="112" spans="1:11" ht="18.2" customHeight="1">
      <c r="A112" s="321"/>
      <c r="B112" s="324" t="str">
        <f>B65</f>
        <v>Вартість 1 ліжко-дня медикаментозного забезпечення</v>
      </c>
      <c r="C112" s="310">
        <v>38.79</v>
      </c>
      <c r="D112" s="310"/>
      <c r="E112" s="310">
        <f t="shared" si="29"/>
        <v>38.79</v>
      </c>
      <c r="F112" s="310">
        <v>49.81</v>
      </c>
      <c r="G112" s="310"/>
      <c r="H112" s="310">
        <f t="shared" si="30"/>
        <v>49.81</v>
      </c>
      <c r="I112" s="371">
        <f t="shared" si="31"/>
        <v>128.40938386182006</v>
      </c>
      <c r="J112" s="371"/>
      <c r="K112" s="371">
        <f t="shared" si="32"/>
        <v>128.40938386182006</v>
      </c>
    </row>
    <row r="113" spans="1:11" ht="17.45" customHeight="1">
      <c r="A113" s="321"/>
      <c r="B113" s="324" t="str">
        <f>B66</f>
        <v>Вартість 1 ліжко-дня харчування</v>
      </c>
      <c r="C113" s="310">
        <v>17.84</v>
      </c>
      <c r="D113" s="310"/>
      <c r="E113" s="310">
        <f t="shared" si="29"/>
        <v>17.84</v>
      </c>
      <c r="F113" s="310">
        <v>5.09</v>
      </c>
      <c r="G113" s="310"/>
      <c r="H113" s="310">
        <f t="shared" si="30"/>
        <v>5.09</v>
      </c>
      <c r="I113" s="371">
        <f t="shared" si="31"/>
        <v>28.531390134529151</v>
      </c>
      <c r="J113" s="371"/>
      <c r="K113" s="371">
        <f t="shared" si="32"/>
        <v>28.531390134529151</v>
      </c>
    </row>
    <row r="114" spans="1:11" ht="17.45" customHeight="1">
      <c r="A114" s="321"/>
      <c r="B114" s="324" t="str">
        <f>B67</f>
        <v>Середня вартість1 ліжко-дня</v>
      </c>
      <c r="C114" s="310">
        <v>1121.4100000000001</v>
      </c>
      <c r="D114" s="310"/>
      <c r="E114" s="310">
        <f t="shared" si="29"/>
        <v>1121.4100000000001</v>
      </c>
      <c r="F114" s="310">
        <v>644.24</v>
      </c>
      <c r="G114" s="310"/>
      <c r="H114" s="310">
        <f t="shared" si="30"/>
        <v>644.24</v>
      </c>
      <c r="I114" s="371">
        <f t="shared" si="31"/>
        <v>57.449104252681892</v>
      </c>
      <c r="J114" s="371"/>
      <c r="K114" s="371">
        <f t="shared" si="32"/>
        <v>57.449104252681892</v>
      </c>
    </row>
    <row r="115" spans="1:11" ht="17.45" customHeight="1">
      <c r="A115" s="321"/>
      <c r="B115" s="324" t="str">
        <f>B63</f>
        <v>Кількість жінок , які вчасно стали на облік</v>
      </c>
      <c r="C115" s="310">
        <v>585</v>
      </c>
      <c r="D115" s="310"/>
      <c r="E115" s="310">
        <f t="shared" si="29"/>
        <v>585</v>
      </c>
      <c r="F115" s="310">
        <v>535</v>
      </c>
      <c r="G115" s="310"/>
      <c r="H115" s="310">
        <f t="shared" si="30"/>
        <v>535</v>
      </c>
      <c r="I115" s="371">
        <f t="shared" si="31"/>
        <v>91.452991452991455</v>
      </c>
      <c r="J115" s="371"/>
      <c r="K115" s="371">
        <f t="shared" si="32"/>
        <v>91.452991452991455</v>
      </c>
    </row>
    <row r="116" spans="1:11" ht="27.6" customHeight="1">
      <c r="A116" s="321"/>
      <c r="B116" s="324" t="str">
        <f>B64</f>
        <v>Середня тривалість перебування у пологовому будинку</v>
      </c>
      <c r="C116" s="310">
        <v>8.1</v>
      </c>
      <c r="D116" s="310"/>
      <c r="E116" s="310">
        <f t="shared" si="29"/>
        <v>8.1</v>
      </c>
      <c r="F116" s="310">
        <v>4.8</v>
      </c>
      <c r="G116" s="310"/>
      <c r="H116" s="310">
        <f t="shared" si="30"/>
        <v>4.8</v>
      </c>
      <c r="I116" s="371">
        <f t="shared" si="31"/>
        <v>59.259259259259252</v>
      </c>
      <c r="J116" s="371"/>
      <c r="K116" s="371">
        <f t="shared" si="32"/>
        <v>59.259259259259252</v>
      </c>
    </row>
    <row r="117" spans="1:11" ht="19.149999999999999" customHeight="1">
      <c r="A117" s="321"/>
      <c r="B117" s="324" t="str">
        <f>B68</f>
        <v>Середня вартість 1 м2 оренди</v>
      </c>
      <c r="C117" s="310"/>
      <c r="D117" s="310">
        <v>292.57</v>
      </c>
      <c r="E117" s="310">
        <f t="shared" si="29"/>
        <v>292.57</v>
      </c>
      <c r="F117" s="310"/>
      <c r="G117" s="310">
        <v>423.61</v>
      </c>
      <c r="H117" s="310">
        <f t="shared" si="30"/>
        <v>423.61</v>
      </c>
      <c r="I117" s="371"/>
      <c r="J117" s="371">
        <f t="shared" si="33"/>
        <v>144.78928119766209</v>
      </c>
      <c r="K117" s="371">
        <f t="shared" si="32"/>
        <v>144.78928119766209</v>
      </c>
    </row>
    <row r="118" spans="1:11" ht="43.35" customHeight="1">
      <c r="A118" s="321"/>
      <c r="B118" s="324" t="s">
        <v>977</v>
      </c>
      <c r="C118" s="310"/>
      <c r="D118" s="310">
        <v>463623.47</v>
      </c>
      <c r="E118" s="310">
        <f t="shared" si="29"/>
        <v>463623.47</v>
      </c>
      <c r="F118" s="310"/>
      <c r="G118" s="310">
        <v>0</v>
      </c>
      <c r="H118" s="310">
        <f t="shared" si="30"/>
        <v>0</v>
      </c>
      <c r="I118" s="371"/>
      <c r="J118" s="371">
        <f t="shared" si="33"/>
        <v>0</v>
      </c>
      <c r="K118" s="371">
        <f t="shared" si="32"/>
        <v>0</v>
      </c>
    </row>
    <row r="119" spans="1:11" ht="40.9" customHeight="1">
      <c r="A119" s="321"/>
      <c r="B119" s="324" t="s">
        <v>960</v>
      </c>
      <c r="C119" s="310"/>
      <c r="D119" s="310">
        <v>17457.27</v>
      </c>
      <c r="E119" s="310">
        <f t="shared" si="29"/>
        <v>17457.27</v>
      </c>
      <c r="F119" s="310">
        <v>2953.88</v>
      </c>
      <c r="G119" s="310">
        <v>73855.100000000006</v>
      </c>
      <c r="H119" s="310">
        <f t="shared" si="30"/>
        <v>76808.98000000001</v>
      </c>
      <c r="I119" s="371"/>
      <c r="J119" s="371">
        <f t="shared" si="33"/>
        <v>423.06213972746025</v>
      </c>
      <c r="K119" s="371">
        <f t="shared" si="32"/>
        <v>439.98276935626251</v>
      </c>
    </row>
    <row r="120" spans="1:11" s="529" customFormat="1" ht="14.25">
      <c r="A120" s="322">
        <v>4</v>
      </c>
      <c r="B120" s="327" t="s">
        <v>166</v>
      </c>
      <c r="C120" s="325"/>
      <c r="D120" s="325"/>
      <c r="E120" s="310"/>
      <c r="F120" s="325"/>
      <c r="G120" s="325"/>
      <c r="H120" s="310"/>
      <c r="I120" s="371"/>
      <c r="J120" s="371"/>
      <c r="K120" s="371"/>
    </row>
    <row r="121" spans="1:11" ht="20.65" customHeight="1">
      <c r="A121" s="321"/>
      <c r="B121" s="324" t="str">
        <f>B72</f>
        <v>зниження кількості кесаревих розтинів</v>
      </c>
      <c r="C121" s="310">
        <v>-1.5</v>
      </c>
      <c r="D121" s="310"/>
      <c r="E121" s="310">
        <f t="shared" si="29"/>
        <v>-1.5</v>
      </c>
      <c r="F121" s="310">
        <v>4</v>
      </c>
      <c r="G121" s="310"/>
      <c r="H121" s="310">
        <f t="shared" si="30"/>
        <v>4</v>
      </c>
      <c r="I121" s="371">
        <f t="shared" si="31"/>
        <v>-266.66666666666663</v>
      </c>
      <c r="J121" s="371"/>
      <c r="K121" s="371">
        <f t="shared" si="32"/>
        <v>-266.66666666666663</v>
      </c>
    </row>
    <row r="122" spans="1:11" ht="27.6" customHeight="1">
      <c r="A122" s="321"/>
      <c r="B122" s="324" t="str">
        <f>B73</f>
        <v>зменшення кількості орендарів, які невчасно сплачують оренду</v>
      </c>
      <c r="C122" s="310"/>
      <c r="D122" s="310"/>
      <c r="E122" s="310">
        <f t="shared" si="29"/>
        <v>0</v>
      </c>
      <c r="F122" s="310"/>
      <c r="G122" s="310">
        <v>100</v>
      </c>
      <c r="H122" s="310">
        <f t="shared" si="30"/>
        <v>100</v>
      </c>
      <c r="I122" s="371"/>
      <c r="J122" s="371"/>
      <c r="K122" s="371"/>
    </row>
    <row r="123" spans="1:11" ht="27.6" customHeight="1">
      <c r="A123" s="321"/>
      <c r="B123" s="324" t="s">
        <v>978</v>
      </c>
      <c r="C123" s="310"/>
      <c r="D123" s="310">
        <v>99.3</v>
      </c>
      <c r="E123" s="310">
        <f t="shared" si="29"/>
        <v>99.3</v>
      </c>
      <c r="F123" s="310"/>
      <c r="G123" s="310"/>
      <c r="H123" s="310">
        <f t="shared" si="30"/>
        <v>0</v>
      </c>
      <c r="I123" s="371"/>
      <c r="J123" s="371">
        <f t="shared" si="33"/>
        <v>0</v>
      </c>
      <c r="K123" s="371">
        <f t="shared" si="32"/>
        <v>0</v>
      </c>
    </row>
    <row r="124" spans="1:11" ht="27.6" customHeight="1">
      <c r="A124" s="321"/>
      <c r="B124" s="324" t="s">
        <v>963</v>
      </c>
      <c r="C124" s="310"/>
      <c r="D124" s="310">
        <v>99.8</v>
      </c>
      <c r="E124" s="310">
        <f t="shared" si="29"/>
        <v>99.8</v>
      </c>
      <c r="F124" s="310">
        <v>100</v>
      </c>
      <c r="G124" s="310">
        <v>100</v>
      </c>
      <c r="H124" s="310">
        <v>100</v>
      </c>
      <c r="I124" s="371"/>
      <c r="J124" s="371">
        <f t="shared" si="33"/>
        <v>100.20040080160322</v>
      </c>
      <c r="K124" s="371">
        <f t="shared" si="32"/>
        <v>100.20040080160322</v>
      </c>
    </row>
    <row r="125" spans="1:11" ht="27.6" customHeight="1">
      <c r="A125" s="321"/>
      <c r="B125" s="324" t="s">
        <v>979</v>
      </c>
      <c r="C125" s="310">
        <v>100</v>
      </c>
      <c r="D125" s="310"/>
      <c r="E125" s="310">
        <f t="shared" si="29"/>
        <v>100</v>
      </c>
      <c r="F125" s="310"/>
      <c r="G125" s="310"/>
      <c r="H125" s="310">
        <f t="shared" si="30"/>
        <v>0</v>
      </c>
      <c r="I125" s="371">
        <f t="shared" si="31"/>
        <v>0</v>
      </c>
      <c r="J125" s="371"/>
      <c r="K125" s="371">
        <f t="shared" si="32"/>
        <v>0</v>
      </c>
    </row>
    <row r="126" spans="1:11" ht="17.45" customHeight="1">
      <c r="A126" s="678" t="s">
        <v>123</v>
      </c>
      <c r="B126" s="678"/>
      <c r="C126" s="678"/>
      <c r="D126" s="678"/>
      <c r="E126" s="678"/>
      <c r="F126" s="678"/>
      <c r="G126" s="678"/>
      <c r="H126" s="678"/>
      <c r="I126" s="678"/>
      <c r="J126" s="678"/>
      <c r="K126" s="678"/>
    </row>
    <row r="127" spans="1:11" ht="15.6" customHeight="1">
      <c r="A127" s="665" t="s">
        <v>980</v>
      </c>
      <c r="B127" s="665"/>
      <c r="C127" s="665"/>
      <c r="D127" s="665"/>
      <c r="E127" s="665"/>
      <c r="F127" s="665"/>
      <c r="G127" s="665"/>
      <c r="H127" s="665"/>
      <c r="I127" s="665"/>
      <c r="J127" s="665"/>
      <c r="K127" s="665"/>
    </row>
    <row r="128" spans="1:11" ht="14.1" customHeight="1">
      <c r="A128" s="679" t="s">
        <v>125</v>
      </c>
      <c r="B128" s="679"/>
      <c r="C128" s="679"/>
      <c r="D128" s="679"/>
      <c r="E128" s="679"/>
      <c r="F128" s="679"/>
      <c r="G128" s="679"/>
      <c r="H128" s="679"/>
      <c r="I128" s="679"/>
      <c r="J128" s="679"/>
      <c r="K128" s="679"/>
    </row>
    <row r="129" spans="1:11" ht="13.15" customHeight="1">
      <c r="A129" s="672" t="s">
        <v>126</v>
      </c>
      <c r="B129" s="672"/>
      <c r="C129" s="672"/>
      <c r="D129" s="672"/>
      <c r="E129" s="672"/>
      <c r="F129" s="672"/>
      <c r="G129" s="672"/>
      <c r="H129" s="672"/>
      <c r="I129" s="672"/>
      <c r="J129" s="672"/>
      <c r="K129" s="672"/>
    </row>
    <row r="130" spans="1:11" ht="15" customHeight="1">
      <c r="A130" s="655" t="s">
        <v>143</v>
      </c>
      <c r="B130" s="656"/>
      <c r="C130" s="656"/>
      <c r="D130" s="656"/>
      <c r="E130" s="656"/>
      <c r="F130" s="656"/>
      <c r="G130" s="656"/>
      <c r="H130" s="656"/>
      <c r="I130" s="656"/>
      <c r="J130" s="656"/>
      <c r="K130" s="656"/>
    </row>
    <row r="131" spans="1:11" ht="48">
      <c r="A131" s="321" t="s">
        <v>44</v>
      </c>
      <c r="B131" s="321" t="s">
        <v>9</v>
      </c>
      <c r="C131" s="527" t="s">
        <v>127</v>
      </c>
      <c r="D131" s="527" t="s">
        <v>128</v>
      </c>
      <c r="E131" s="527" t="s">
        <v>129</v>
      </c>
      <c r="F131" s="527" t="s">
        <v>102</v>
      </c>
      <c r="G131" s="527" t="s">
        <v>130</v>
      </c>
      <c r="H131" s="527" t="s">
        <v>131</v>
      </c>
    </row>
    <row r="132" spans="1:11" ht="15">
      <c r="A132" s="321" t="s">
        <v>6</v>
      </c>
      <c r="B132" s="321" t="s">
        <v>19</v>
      </c>
      <c r="C132" s="321" t="s">
        <v>29</v>
      </c>
      <c r="D132" s="321" t="s">
        <v>38</v>
      </c>
      <c r="E132" s="321" t="s">
        <v>37</v>
      </c>
      <c r="F132" s="321" t="s">
        <v>45</v>
      </c>
      <c r="G132" s="321" t="s">
        <v>36</v>
      </c>
      <c r="H132" s="321" t="s">
        <v>46</v>
      </c>
    </row>
    <row r="133" spans="1:11" ht="15">
      <c r="A133" s="321" t="s">
        <v>47</v>
      </c>
      <c r="B133" s="321" t="s">
        <v>48</v>
      </c>
      <c r="C133" s="321" t="s">
        <v>12</v>
      </c>
      <c r="D133" s="535"/>
      <c r="E133" s="535"/>
      <c r="F133" s="535">
        <f>E133-D133</f>
        <v>0</v>
      </c>
      <c r="G133" s="321" t="s">
        <v>12</v>
      </c>
      <c r="H133" s="321" t="s">
        <v>12</v>
      </c>
    </row>
    <row r="134" spans="1:11" ht="15">
      <c r="A134" s="321"/>
      <c r="B134" s="321" t="s">
        <v>49</v>
      </c>
      <c r="C134" s="321" t="s">
        <v>12</v>
      </c>
      <c r="D134" s="535"/>
      <c r="E134" s="535"/>
      <c r="F134" s="535">
        <f t="shared" ref="F134:F137" si="34">E134-D134</f>
        <v>0</v>
      </c>
      <c r="G134" s="321" t="s">
        <v>12</v>
      </c>
      <c r="H134" s="321" t="s">
        <v>12</v>
      </c>
    </row>
    <row r="135" spans="1:11" ht="30">
      <c r="A135" s="321"/>
      <c r="B135" s="531" t="s">
        <v>981</v>
      </c>
      <c r="C135" s="321" t="s">
        <v>12</v>
      </c>
      <c r="D135" s="535"/>
      <c r="E135" s="535"/>
      <c r="F135" s="535">
        <f t="shared" si="34"/>
        <v>0</v>
      </c>
      <c r="G135" s="321" t="s">
        <v>12</v>
      </c>
      <c r="H135" s="321" t="s">
        <v>12</v>
      </c>
    </row>
    <row r="136" spans="1:11" ht="15">
      <c r="A136" s="321"/>
      <c r="B136" s="321" t="s">
        <v>51</v>
      </c>
      <c r="C136" s="321" t="s">
        <v>12</v>
      </c>
      <c r="D136" s="535"/>
      <c r="E136" s="535"/>
      <c r="F136" s="535"/>
      <c r="G136" s="321" t="s">
        <v>12</v>
      </c>
      <c r="H136" s="321" t="s">
        <v>12</v>
      </c>
    </row>
    <row r="137" spans="1:11" ht="15">
      <c r="A137" s="321"/>
      <c r="B137" s="321" t="s">
        <v>52</v>
      </c>
      <c r="C137" s="321" t="s">
        <v>12</v>
      </c>
      <c r="D137" s="321"/>
      <c r="E137" s="321"/>
      <c r="F137" s="535">
        <f t="shared" si="34"/>
        <v>0</v>
      </c>
      <c r="G137" s="321" t="s">
        <v>12</v>
      </c>
      <c r="H137" s="321" t="s">
        <v>12</v>
      </c>
    </row>
    <row r="138" spans="1:11" ht="18.2" customHeight="1">
      <c r="A138" s="664" t="s">
        <v>155</v>
      </c>
      <c r="B138" s="660"/>
      <c r="C138" s="660"/>
      <c r="D138" s="660"/>
      <c r="E138" s="660"/>
      <c r="F138" s="660"/>
      <c r="G138" s="660"/>
      <c r="H138" s="660"/>
    </row>
    <row r="139" spans="1:11" ht="15">
      <c r="A139" s="321" t="s">
        <v>19</v>
      </c>
      <c r="B139" s="321" t="s">
        <v>54</v>
      </c>
      <c r="C139" s="321" t="s">
        <v>12</v>
      </c>
      <c r="D139" s="535">
        <f>D135</f>
        <v>0</v>
      </c>
      <c r="E139" s="535">
        <f>E135</f>
        <v>0</v>
      </c>
      <c r="F139" s="535">
        <f t="shared" ref="F139" si="35">E139-D139</f>
        <v>0</v>
      </c>
      <c r="G139" s="321" t="s">
        <v>12</v>
      </c>
      <c r="H139" s="321" t="s">
        <v>12</v>
      </c>
    </row>
    <row r="140" spans="1:11" ht="18.75" customHeight="1">
      <c r="A140" s="664" t="s">
        <v>982</v>
      </c>
      <c r="B140" s="660"/>
      <c r="C140" s="660"/>
      <c r="D140" s="660"/>
      <c r="E140" s="660"/>
      <c r="F140" s="660"/>
      <c r="G140" s="660"/>
      <c r="H140" s="660"/>
    </row>
    <row r="141" spans="1:11">
      <c r="A141" s="660" t="s">
        <v>56</v>
      </c>
      <c r="B141" s="660"/>
      <c r="C141" s="660"/>
      <c r="D141" s="660"/>
      <c r="E141" s="660"/>
      <c r="F141" s="660"/>
      <c r="G141" s="660"/>
      <c r="H141" s="660"/>
    </row>
    <row r="142" spans="1:11" ht="15">
      <c r="A142" s="321" t="s">
        <v>21</v>
      </c>
      <c r="B142" s="321" t="s">
        <v>57</v>
      </c>
      <c r="C142" s="321"/>
      <c r="D142" s="321"/>
      <c r="E142" s="321"/>
      <c r="F142" s="321"/>
      <c r="G142" s="321"/>
      <c r="H142" s="321"/>
    </row>
    <row r="143" spans="1:11" ht="15">
      <c r="A143" s="321"/>
      <c r="B143" s="321" t="s">
        <v>58</v>
      </c>
      <c r="C143" s="321"/>
      <c r="D143" s="535"/>
      <c r="E143" s="535"/>
      <c r="F143" s="535">
        <f t="shared" ref="F143" si="36">E143-D143</f>
        <v>0</v>
      </c>
      <c r="G143" s="535"/>
      <c r="H143" s="321"/>
    </row>
    <row r="144" spans="1:11" ht="13.5" thickBot="1">
      <c r="A144" s="674" t="s">
        <v>59</v>
      </c>
      <c r="B144" s="675"/>
      <c r="C144" s="675"/>
      <c r="D144" s="675"/>
      <c r="E144" s="675"/>
      <c r="F144" s="675"/>
      <c r="G144" s="675"/>
      <c r="H144" s="676"/>
    </row>
    <row r="145" spans="1:11" ht="15">
      <c r="A145" s="321"/>
      <c r="B145" s="531" t="s">
        <v>157</v>
      </c>
      <c r="C145" s="321"/>
      <c r="D145" s="535"/>
      <c r="E145" s="535"/>
      <c r="F145" s="535">
        <f t="shared" ref="F145:F147" si="37">E145-D145</f>
        <v>0</v>
      </c>
      <c r="G145" s="535"/>
      <c r="H145" s="321"/>
    </row>
    <row r="146" spans="1:11" ht="15">
      <c r="A146" s="321"/>
      <c r="B146" s="321" t="s">
        <v>61</v>
      </c>
      <c r="C146" s="321"/>
      <c r="D146" s="321"/>
      <c r="E146" s="321"/>
      <c r="F146" s="535">
        <f t="shared" si="37"/>
        <v>0</v>
      </c>
      <c r="G146" s="321"/>
      <c r="H146" s="321"/>
    </row>
    <row r="147" spans="1:11" ht="30">
      <c r="A147" s="321" t="s">
        <v>22</v>
      </c>
      <c r="B147" s="321" t="s">
        <v>62</v>
      </c>
      <c r="C147" s="321" t="s">
        <v>12</v>
      </c>
      <c r="D147" s="535"/>
      <c r="E147" s="535"/>
      <c r="F147" s="535">
        <f t="shared" si="37"/>
        <v>0</v>
      </c>
      <c r="G147" s="321" t="s">
        <v>12</v>
      </c>
      <c r="H147" s="321" t="s">
        <v>12</v>
      </c>
    </row>
    <row r="148" spans="1:11" ht="22.9" customHeight="1">
      <c r="A148" s="680" t="s">
        <v>132</v>
      </c>
      <c r="B148" s="680"/>
      <c r="C148" s="680"/>
      <c r="D148" s="680"/>
      <c r="E148" s="680"/>
      <c r="F148" s="680"/>
      <c r="G148" s="680"/>
      <c r="H148" s="680"/>
      <c r="I148" s="680"/>
      <c r="J148" s="680"/>
      <c r="K148" s="680"/>
    </row>
    <row r="149" spans="1:11" ht="14.25" customHeight="1">
      <c r="A149" s="680" t="s">
        <v>983</v>
      </c>
      <c r="B149" s="680"/>
      <c r="C149" s="680"/>
      <c r="D149" s="680"/>
      <c r="E149" s="680"/>
      <c r="F149" s="680"/>
      <c r="G149" s="680"/>
      <c r="H149" s="680"/>
      <c r="I149" s="680"/>
      <c r="J149" s="680"/>
      <c r="K149" s="680"/>
    </row>
    <row r="150" spans="1:11" ht="18" customHeight="1">
      <c r="A150" s="680" t="s">
        <v>133</v>
      </c>
      <c r="B150" s="656"/>
      <c r="C150" s="656"/>
      <c r="D150" s="656"/>
      <c r="E150" s="656"/>
      <c r="F150" s="656"/>
      <c r="G150" s="656"/>
      <c r="H150" s="656"/>
      <c r="I150" s="656"/>
      <c r="J150" s="656"/>
      <c r="K150" s="656"/>
    </row>
    <row r="151" spans="1:11" ht="14.85" customHeight="1">
      <c r="A151" s="682" t="s">
        <v>984</v>
      </c>
      <c r="B151" s="672"/>
      <c r="C151" s="672"/>
      <c r="D151" s="672"/>
      <c r="E151" s="672"/>
      <c r="F151" s="672"/>
      <c r="G151" s="672"/>
      <c r="H151" s="672"/>
      <c r="I151" s="672"/>
      <c r="J151" s="672"/>
      <c r="K151" s="672"/>
    </row>
    <row r="152" spans="1:11" ht="23.85" customHeight="1">
      <c r="A152" s="680" t="s">
        <v>985</v>
      </c>
      <c r="B152" s="680"/>
      <c r="C152" s="680"/>
      <c r="D152" s="680"/>
      <c r="E152" s="680"/>
      <c r="F152" s="680"/>
      <c r="G152" s="680"/>
      <c r="H152" s="680"/>
      <c r="I152" s="680"/>
      <c r="J152" s="680"/>
      <c r="K152" s="680"/>
    </row>
    <row r="153" spans="1:11" ht="19.5" customHeight="1">
      <c r="A153" s="680" t="s">
        <v>986</v>
      </c>
      <c r="B153" s="680"/>
      <c r="C153" s="680"/>
      <c r="D153" s="680"/>
      <c r="E153" s="680"/>
      <c r="F153" s="680"/>
      <c r="G153" s="680"/>
      <c r="H153" s="680"/>
      <c r="I153" s="680"/>
      <c r="J153" s="680"/>
      <c r="K153" s="680"/>
    </row>
    <row r="154" spans="1:11" ht="21" customHeight="1">
      <c r="A154" s="680" t="s">
        <v>162</v>
      </c>
      <c r="B154" s="680"/>
      <c r="C154" s="680"/>
      <c r="D154" s="680"/>
      <c r="E154" s="680"/>
      <c r="F154" s="680"/>
      <c r="G154" s="680"/>
      <c r="H154" s="680"/>
      <c r="I154" s="680"/>
      <c r="J154" s="680"/>
      <c r="K154" s="680"/>
    </row>
    <row r="155" spans="1:11" ht="39.75" customHeight="1">
      <c r="B155" s="655"/>
      <c r="C155" s="655"/>
      <c r="D155" s="320"/>
      <c r="E155" s="681"/>
      <c r="F155" s="681"/>
      <c r="G155" s="681"/>
    </row>
    <row r="156" spans="1:11" s="2" customFormat="1" ht="34.5" customHeight="1">
      <c r="B156" s="24" t="s">
        <v>495</v>
      </c>
      <c r="C156" s="24"/>
      <c r="D156" s="24"/>
      <c r="E156" s="552" t="s">
        <v>496</v>
      </c>
      <c r="F156" s="552"/>
      <c r="G156" s="552"/>
    </row>
  </sheetData>
  <mergeCells count="78">
    <mergeCell ref="A154:K154"/>
    <mergeCell ref="B155:C155"/>
    <mergeCell ref="E155:G155"/>
    <mergeCell ref="E156:G156"/>
    <mergeCell ref="A148:K148"/>
    <mergeCell ref="A149:K149"/>
    <mergeCell ref="A150:K150"/>
    <mergeCell ref="A151:K151"/>
    <mergeCell ref="A152:K152"/>
    <mergeCell ref="A153:K153"/>
    <mergeCell ref="A144:H144"/>
    <mergeCell ref="A85:K85"/>
    <mergeCell ref="A91:K91"/>
    <mergeCell ref="A92:K92"/>
    <mergeCell ref="A126:K126"/>
    <mergeCell ref="A127:K127"/>
    <mergeCell ref="A128:K128"/>
    <mergeCell ref="A129:K129"/>
    <mergeCell ref="A130:K130"/>
    <mergeCell ref="A138:H138"/>
    <mergeCell ref="A140:H140"/>
    <mergeCell ref="A141:H141"/>
    <mergeCell ref="A77:K77"/>
    <mergeCell ref="A78:K78"/>
    <mergeCell ref="A79:K79"/>
    <mergeCell ref="A80:K80"/>
    <mergeCell ref="A81:K81"/>
    <mergeCell ref="A82:A83"/>
    <mergeCell ref="B82:B83"/>
    <mergeCell ref="C82:E82"/>
    <mergeCell ref="F82:H82"/>
    <mergeCell ref="I82:K82"/>
    <mergeCell ref="A76:K76"/>
    <mergeCell ref="A54:K54"/>
    <mergeCell ref="C55:E55"/>
    <mergeCell ref="F55:H55"/>
    <mergeCell ref="I55:K55"/>
    <mergeCell ref="A61:K61"/>
    <mergeCell ref="C62:E62"/>
    <mergeCell ref="F62:H62"/>
    <mergeCell ref="I62:K62"/>
    <mergeCell ref="A70:K70"/>
    <mergeCell ref="C71:E71"/>
    <mergeCell ref="F71:H71"/>
    <mergeCell ref="I71:K71"/>
    <mergeCell ref="A75:K75"/>
    <mergeCell ref="C45:E45"/>
    <mergeCell ref="F45:H45"/>
    <mergeCell ref="I45:K45"/>
    <mergeCell ref="A18:K18"/>
    <mergeCell ref="A21:K21"/>
    <mergeCell ref="A27:E27"/>
    <mergeCell ref="A34:E34"/>
    <mergeCell ref="A35:E35"/>
    <mergeCell ref="A41:K41"/>
    <mergeCell ref="A43:A44"/>
    <mergeCell ref="B43:B44"/>
    <mergeCell ref="C43:E43"/>
    <mergeCell ref="F43:H43"/>
    <mergeCell ref="I43:K43"/>
    <mergeCell ref="A17:K17"/>
    <mergeCell ref="D7:K7"/>
    <mergeCell ref="D8:K8"/>
    <mergeCell ref="D9:K9"/>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70" fitToHeight="6" orientation="landscape" r:id="rId1"/>
  <rowBreaks count="1" manualBreakCount="1">
    <brk id="85" max="16383" man="1"/>
  </rowBreaks>
</worksheet>
</file>

<file path=xl/worksheets/sheet6.xml><?xml version="1.0" encoding="utf-8"?>
<worksheet xmlns="http://schemas.openxmlformats.org/spreadsheetml/2006/main" xmlns:r="http://schemas.openxmlformats.org/officeDocument/2006/relationships">
  <sheetPr>
    <pageSetUpPr fitToPage="1"/>
  </sheetPr>
  <dimension ref="A1:K135"/>
  <sheetViews>
    <sheetView view="pageBreakPreview" topLeftCell="A109" zoomScale="85" zoomScaleNormal="100" zoomScaleSheetLayoutView="85" workbookViewId="0">
      <selection activeCell="A109" sqref="A1:XFD1048576"/>
    </sheetView>
  </sheetViews>
  <sheetFormatPr defaultColWidth="34" defaultRowHeight="12.75"/>
  <cols>
    <col min="1" max="1" width="5.42578125" style="355" customWidth="1"/>
    <col min="2" max="2" width="34" style="355"/>
    <col min="3" max="3" width="13.7109375" style="355" customWidth="1"/>
    <col min="4" max="4" width="13.85546875" style="355" customWidth="1"/>
    <col min="5" max="5" width="14.140625" style="355" customWidth="1"/>
    <col min="6" max="6" width="13.85546875" style="355" customWidth="1"/>
    <col min="7" max="7" width="11.5703125" style="355" customWidth="1"/>
    <col min="8" max="8" width="14.7109375" style="355" customWidth="1"/>
    <col min="9" max="9" width="10.85546875" style="355" customWidth="1"/>
    <col min="10" max="10" width="10.5703125" style="355" customWidth="1"/>
    <col min="11" max="11" width="13.140625" style="355" customWidth="1"/>
    <col min="12" max="16384" width="34" style="355"/>
  </cols>
  <sheetData>
    <row r="1" spans="1:11">
      <c r="H1" s="684" t="s">
        <v>63</v>
      </c>
      <c r="I1" s="684"/>
      <c r="J1" s="684"/>
      <c r="K1" s="684"/>
    </row>
    <row r="2" spans="1:11" ht="29.45" customHeight="1">
      <c r="H2" s="684" t="s">
        <v>64</v>
      </c>
      <c r="I2" s="684"/>
      <c r="J2" s="684"/>
      <c r="K2" s="684"/>
    </row>
    <row r="3" spans="1:11" ht="18.75">
      <c r="A3" s="683" t="s">
        <v>282</v>
      </c>
      <c r="B3" s="683"/>
      <c r="C3" s="683"/>
      <c r="D3" s="683"/>
      <c r="E3" s="683"/>
      <c r="F3" s="683"/>
      <c r="G3" s="683"/>
      <c r="H3" s="683"/>
      <c r="I3" s="683"/>
      <c r="J3" s="683"/>
      <c r="K3" s="683"/>
    </row>
    <row r="4" spans="1:11" ht="17.45" customHeight="1">
      <c r="A4" s="352" t="s">
        <v>65</v>
      </c>
      <c r="B4" s="352" t="s">
        <v>66</v>
      </c>
      <c r="C4" s="352"/>
      <c r="D4" s="683" t="s">
        <v>67</v>
      </c>
      <c r="E4" s="683"/>
      <c r="F4" s="683"/>
      <c r="G4" s="683"/>
      <c r="H4" s="683"/>
      <c r="I4" s="683"/>
      <c r="J4" s="683"/>
      <c r="K4" s="683"/>
    </row>
    <row r="5" spans="1:11" ht="18" customHeight="1">
      <c r="A5" s="353"/>
      <c r="B5" s="353" t="s">
        <v>68</v>
      </c>
      <c r="C5" s="353"/>
      <c r="D5" s="685" t="s">
        <v>69</v>
      </c>
      <c r="E5" s="685"/>
      <c r="F5" s="685"/>
      <c r="G5" s="685"/>
      <c r="H5" s="685"/>
      <c r="I5" s="685"/>
      <c r="J5" s="685"/>
      <c r="K5" s="685"/>
    </row>
    <row r="6" spans="1:11" ht="17.45" customHeight="1">
      <c r="A6" s="352" t="s">
        <v>70</v>
      </c>
      <c r="B6" s="352" t="s">
        <v>71</v>
      </c>
      <c r="C6" s="352"/>
      <c r="D6" s="683" t="s">
        <v>67</v>
      </c>
      <c r="E6" s="683"/>
      <c r="F6" s="683"/>
      <c r="G6" s="683"/>
      <c r="H6" s="683"/>
      <c r="I6" s="683"/>
      <c r="J6" s="683"/>
      <c r="K6" s="683"/>
    </row>
    <row r="7" spans="1:11" ht="18" customHeight="1">
      <c r="B7" s="353" t="s">
        <v>68</v>
      </c>
      <c r="D7" s="685" t="s">
        <v>72</v>
      </c>
      <c r="E7" s="685"/>
      <c r="F7" s="685"/>
      <c r="G7" s="685"/>
      <c r="H7" s="685"/>
      <c r="I7" s="685"/>
      <c r="J7" s="685"/>
      <c r="K7" s="685"/>
    </row>
    <row r="8" spans="1:11" s="352" customFormat="1" ht="24.6" customHeight="1">
      <c r="A8" s="352" t="s">
        <v>73</v>
      </c>
      <c r="B8" s="352" t="s">
        <v>1025</v>
      </c>
      <c r="C8" s="352" t="s">
        <v>1026</v>
      </c>
      <c r="D8" s="688" t="s">
        <v>1027</v>
      </c>
      <c r="E8" s="688"/>
      <c r="F8" s="688"/>
      <c r="G8" s="688"/>
      <c r="H8" s="688"/>
      <c r="I8" s="688"/>
      <c r="J8" s="688"/>
      <c r="K8" s="688"/>
    </row>
    <row r="9" spans="1:11" s="353" customFormat="1" ht="18.75">
      <c r="A9" s="352"/>
      <c r="B9" s="353" t="s">
        <v>68</v>
      </c>
      <c r="C9" s="354" t="s">
        <v>77</v>
      </c>
    </row>
    <row r="10" spans="1:11" s="353" customFormat="1" ht="44.65" customHeight="1">
      <c r="A10" s="352" t="s">
        <v>78</v>
      </c>
      <c r="B10" s="352" t="s">
        <v>79</v>
      </c>
      <c r="C10" s="689" t="s">
        <v>1028</v>
      </c>
      <c r="D10" s="689"/>
      <c r="E10" s="689"/>
      <c r="F10" s="689"/>
      <c r="G10" s="689"/>
      <c r="H10" s="689"/>
      <c r="I10" s="689"/>
      <c r="J10" s="689"/>
      <c r="K10" s="689"/>
    </row>
    <row r="11" spans="1:11" s="353" customFormat="1" ht="16.899999999999999" customHeight="1">
      <c r="A11" s="352" t="s">
        <v>80</v>
      </c>
      <c r="B11" s="690" t="s">
        <v>81</v>
      </c>
      <c r="C11" s="690"/>
      <c r="D11" s="690"/>
      <c r="E11" s="690"/>
      <c r="F11" s="690"/>
      <c r="G11" s="690"/>
      <c r="H11" s="690"/>
      <c r="I11" s="690"/>
      <c r="J11" s="690"/>
      <c r="K11" s="690"/>
    </row>
    <row r="12" spans="1:11" ht="18" customHeight="1">
      <c r="A12" s="691" t="s">
        <v>795</v>
      </c>
      <c r="B12" s="692"/>
      <c r="C12" s="692"/>
      <c r="D12" s="692"/>
      <c r="E12" s="692"/>
      <c r="F12" s="692"/>
      <c r="G12" s="692"/>
      <c r="H12" s="692"/>
      <c r="I12" s="692"/>
      <c r="J12" s="692"/>
      <c r="K12" s="692"/>
    </row>
    <row r="13" spans="1:11" ht="16.899999999999999" customHeight="1">
      <c r="A13" s="686" t="s">
        <v>0</v>
      </c>
      <c r="B13" s="686" t="s">
        <v>1</v>
      </c>
      <c r="C13" s="687" t="s">
        <v>2</v>
      </c>
      <c r="D13" s="687"/>
      <c r="E13" s="687"/>
      <c r="F13" s="687" t="s">
        <v>3</v>
      </c>
      <c r="G13" s="687"/>
      <c r="H13" s="687"/>
      <c r="I13" s="687" t="s">
        <v>4</v>
      </c>
      <c r="J13" s="687"/>
      <c r="K13" s="687"/>
    </row>
    <row r="14" spans="1:11" ht="22.5">
      <c r="A14" s="686"/>
      <c r="B14" s="686"/>
      <c r="C14" s="356" t="s">
        <v>85</v>
      </c>
      <c r="D14" s="356" t="s">
        <v>86</v>
      </c>
      <c r="E14" s="356" t="s">
        <v>87</v>
      </c>
      <c r="F14" s="356" t="s">
        <v>85</v>
      </c>
      <c r="G14" s="356" t="s">
        <v>86</v>
      </c>
      <c r="H14" s="356" t="s">
        <v>87</v>
      </c>
      <c r="I14" s="356" t="s">
        <v>89</v>
      </c>
      <c r="J14" s="356" t="s">
        <v>86</v>
      </c>
      <c r="K14" s="356" t="s">
        <v>87</v>
      </c>
    </row>
    <row r="15" spans="1:11" s="357" customFormat="1" ht="11.25">
      <c r="A15" s="356"/>
      <c r="B15" s="356"/>
      <c r="C15" s="356" t="s">
        <v>91</v>
      </c>
      <c r="D15" s="356" t="s">
        <v>92</v>
      </c>
      <c r="E15" s="356" t="s">
        <v>93</v>
      </c>
      <c r="F15" s="356" t="s">
        <v>94</v>
      </c>
      <c r="G15" s="356" t="s">
        <v>95</v>
      </c>
      <c r="H15" s="356" t="s">
        <v>96</v>
      </c>
      <c r="I15" s="356" t="s">
        <v>97</v>
      </c>
      <c r="J15" s="356" t="s">
        <v>98</v>
      </c>
      <c r="K15" s="356" t="s">
        <v>99</v>
      </c>
    </row>
    <row r="16" spans="1:11" s="354" customFormat="1" ht="15">
      <c r="A16" s="358" t="s">
        <v>6</v>
      </c>
      <c r="B16" s="368" t="s">
        <v>142</v>
      </c>
      <c r="C16" s="162">
        <v>3658.97748</v>
      </c>
      <c r="D16" s="162">
        <v>629.82600000000002</v>
      </c>
      <c r="E16" s="162">
        <f>C16+D16</f>
        <v>4288.8034800000005</v>
      </c>
      <c r="F16" s="162">
        <v>3658.9283099999998</v>
      </c>
      <c r="G16" s="162">
        <v>628.36950000000002</v>
      </c>
      <c r="H16" s="162">
        <f>F16+G16</f>
        <v>4287.29781</v>
      </c>
      <c r="I16" s="162">
        <f>F16-C16</f>
        <v>-4.9170000000231084E-2</v>
      </c>
      <c r="J16" s="162">
        <f>G16-D16</f>
        <v>-1.4565000000000055</v>
      </c>
      <c r="K16" s="162">
        <f>I16+J16</f>
        <v>-1.5056700000002365</v>
      </c>
    </row>
    <row r="17" spans="1:11" ht="35.25" customHeight="1">
      <c r="A17" s="691" t="s">
        <v>1029</v>
      </c>
      <c r="B17" s="692"/>
      <c r="C17" s="692"/>
      <c r="D17" s="692"/>
      <c r="E17" s="692"/>
      <c r="F17" s="692"/>
      <c r="G17" s="692"/>
      <c r="H17" s="692"/>
      <c r="I17" s="692"/>
      <c r="J17" s="692"/>
      <c r="K17" s="692"/>
    </row>
    <row r="18" spans="1:11" ht="15.75">
      <c r="A18" s="359"/>
      <c r="B18" s="359" t="s">
        <v>7</v>
      </c>
      <c r="C18" s="359"/>
      <c r="D18" s="359"/>
      <c r="E18" s="359"/>
      <c r="F18" s="359"/>
      <c r="G18" s="359"/>
      <c r="H18" s="359"/>
      <c r="I18" s="359"/>
      <c r="J18" s="359"/>
      <c r="K18" s="359"/>
    </row>
    <row r="19" spans="1:11" ht="33.950000000000003" customHeight="1">
      <c r="A19" s="358">
        <v>1</v>
      </c>
      <c r="B19" s="361" t="s">
        <v>1030</v>
      </c>
      <c r="C19" s="162"/>
      <c r="D19" s="162">
        <v>629.82600000000002</v>
      </c>
      <c r="E19" s="162">
        <f>C19+D19</f>
        <v>629.82600000000002</v>
      </c>
      <c r="F19" s="162"/>
      <c r="G19" s="162">
        <v>628.36950000000002</v>
      </c>
      <c r="H19" s="162">
        <f>F19+G19</f>
        <v>628.36950000000002</v>
      </c>
      <c r="I19" s="162">
        <f>F19-C19</f>
        <v>0</v>
      </c>
      <c r="J19" s="162">
        <f>G19-D19</f>
        <v>-1.4565000000000055</v>
      </c>
      <c r="K19" s="162">
        <f>I19+J19</f>
        <v>-1.4565000000000055</v>
      </c>
    </row>
    <row r="20" spans="1:11" ht="43.7" customHeight="1">
      <c r="A20" s="358">
        <v>2</v>
      </c>
      <c r="B20" s="361" t="s">
        <v>1031</v>
      </c>
      <c r="C20" s="162">
        <v>3658.97748</v>
      </c>
      <c r="D20" s="162"/>
      <c r="E20" s="162">
        <f>C20+D20</f>
        <v>3658.97748</v>
      </c>
      <c r="F20" s="162">
        <v>3658.9283099999998</v>
      </c>
      <c r="G20" s="162"/>
      <c r="H20" s="162">
        <f>F20+G20</f>
        <v>3658.9283099999998</v>
      </c>
      <c r="I20" s="162">
        <f>F20-C20</f>
        <v>-4.9170000000231084E-2</v>
      </c>
      <c r="J20" s="162">
        <f>G20-D20</f>
        <v>0</v>
      </c>
      <c r="K20" s="162">
        <f>I20+J20</f>
        <v>-4.9170000000231084E-2</v>
      </c>
    </row>
    <row r="21" spans="1:11" ht="21.6" customHeight="1">
      <c r="A21" s="691" t="s">
        <v>1032</v>
      </c>
      <c r="B21" s="692"/>
      <c r="C21" s="692"/>
      <c r="D21" s="692"/>
      <c r="E21" s="692"/>
      <c r="F21" s="692"/>
      <c r="G21" s="692"/>
      <c r="H21" s="692"/>
      <c r="I21" s="692"/>
      <c r="J21" s="692"/>
      <c r="K21" s="692"/>
    </row>
    <row r="22" spans="1:11" ht="36">
      <c r="A22" s="359" t="s">
        <v>8</v>
      </c>
      <c r="B22" s="359" t="s">
        <v>9</v>
      </c>
      <c r="C22" s="360" t="s">
        <v>100</v>
      </c>
      <c r="D22" s="360" t="s">
        <v>101</v>
      </c>
      <c r="E22" s="360" t="s">
        <v>102</v>
      </c>
    </row>
    <row r="23" spans="1:11" ht="15">
      <c r="A23" s="359" t="s">
        <v>6</v>
      </c>
      <c r="B23" s="359" t="s">
        <v>11</v>
      </c>
      <c r="C23" s="359" t="s">
        <v>12</v>
      </c>
      <c r="D23" s="359"/>
      <c r="E23" s="359" t="s">
        <v>12</v>
      </c>
    </row>
    <row r="24" spans="1:11" ht="15">
      <c r="A24" s="359"/>
      <c r="B24" s="359" t="s">
        <v>13</v>
      </c>
      <c r="C24" s="359"/>
      <c r="D24" s="359"/>
      <c r="E24" s="359"/>
    </row>
    <row r="25" spans="1:11" ht="15">
      <c r="A25" s="359" t="s">
        <v>14</v>
      </c>
      <c r="B25" s="359" t="s">
        <v>15</v>
      </c>
      <c r="C25" s="359" t="s">
        <v>12</v>
      </c>
      <c r="D25" s="359"/>
      <c r="E25" s="359" t="s">
        <v>12</v>
      </c>
    </row>
    <row r="26" spans="1:11" ht="15">
      <c r="A26" s="359" t="s">
        <v>16</v>
      </c>
      <c r="B26" s="359" t="s">
        <v>17</v>
      </c>
      <c r="C26" s="359" t="s">
        <v>12</v>
      </c>
      <c r="D26" s="359"/>
      <c r="E26" s="359" t="s">
        <v>12</v>
      </c>
    </row>
    <row r="27" spans="1:11">
      <c r="A27" s="686" t="s">
        <v>18</v>
      </c>
      <c r="B27" s="686"/>
      <c r="C27" s="686"/>
      <c r="D27" s="686"/>
      <c r="E27" s="686"/>
    </row>
    <row r="28" spans="1:11" ht="15">
      <c r="A28" s="359" t="s">
        <v>19</v>
      </c>
      <c r="B28" s="359" t="s">
        <v>20</v>
      </c>
      <c r="C28" s="162">
        <f t="shared" ref="C28:E28" si="0">SUM(C30:C33)</f>
        <v>629.82600000000002</v>
      </c>
      <c r="D28" s="162">
        <f t="shared" si="0"/>
        <v>628.36950000000002</v>
      </c>
      <c r="E28" s="162">
        <f t="shared" si="0"/>
        <v>-1.4565000000000055</v>
      </c>
    </row>
    <row r="29" spans="1:11" ht="15">
      <c r="A29" s="359"/>
      <c r="B29" s="359" t="s">
        <v>13</v>
      </c>
      <c r="C29" s="162"/>
      <c r="D29" s="162"/>
      <c r="E29" s="162"/>
    </row>
    <row r="30" spans="1:11" ht="15">
      <c r="A30" s="359" t="s">
        <v>21</v>
      </c>
      <c r="B30" s="359" t="s">
        <v>15</v>
      </c>
      <c r="C30" s="162"/>
      <c r="D30" s="162"/>
      <c r="E30" s="162"/>
    </row>
    <row r="31" spans="1:11" ht="15">
      <c r="A31" s="359" t="s">
        <v>22</v>
      </c>
      <c r="B31" s="359" t="s">
        <v>23</v>
      </c>
      <c r="C31" s="162"/>
      <c r="D31" s="162"/>
      <c r="E31" s="162"/>
    </row>
    <row r="32" spans="1:11" ht="15">
      <c r="A32" s="359" t="s">
        <v>24</v>
      </c>
      <c r="B32" s="359" t="s">
        <v>25</v>
      </c>
      <c r="C32" s="162"/>
      <c r="D32" s="162"/>
      <c r="E32" s="162"/>
    </row>
    <row r="33" spans="1:11" ht="15">
      <c r="A33" s="359" t="s">
        <v>26</v>
      </c>
      <c r="B33" s="359" t="s">
        <v>27</v>
      </c>
      <c r="C33" s="162">
        <v>629.82600000000002</v>
      </c>
      <c r="D33" s="162">
        <v>628.36950000000002</v>
      </c>
      <c r="E33" s="162">
        <f>D33-C33</f>
        <v>-1.4565000000000055</v>
      </c>
    </row>
    <row r="34" spans="1:11" ht="52.5" customHeight="1">
      <c r="A34" s="693" t="s">
        <v>1033</v>
      </c>
      <c r="B34" s="686"/>
      <c r="C34" s="686"/>
      <c r="D34" s="686"/>
      <c r="E34" s="686"/>
    </row>
    <row r="35" spans="1:11" ht="15">
      <c r="A35" s="359" t="s">
        <v>29</v>
      </c>
      <c r="B35" s="359" t="s">
        <v>30</v>
      </c>
      <c r="C35" s="359" t="s">
        <v>12</v>
      </c>
      <c r="D35" s="359"/>
      <c r="E35" s="359"/>
    </row>
    <row r="36" spans="1:11" ht="15">
      <c r="A36" s="359"/>
      <c r="B36" s="359" t="s">
        <v>13</v>
      </c>
      <c r="C36" s="359"/>
      <c r="D36" s="359"/>
      <c r="E36" s="359"/>
    </row>
    <row r="37" spans="1:11" ht="15">
      <c r="A37" s="359" t="s">
        <v>31</v>
      </c>
      <c r="B37" s="359" t="s">
        <v>15</v>
      </c>
      <c r="C37" s="359" t="s">
        <v>12</v>
      </c>
      <c r="D37" s="359"/>
      <c r="E37" s="359"/>
    </row>
    <row r="38" spans="1:11" ht="15">
      <c r="A38" s="359" t="s">
        <v>32</v>
      </c>
      <c r="B38" s="359" t="s">
        <v>27</v>
      </c>
      <c r="C38" s="359" t="s">
        <v>12</v>
      </c>
      <c r="D38" s="359"/>
      <c r="E38" s="359"/>
    </row>
    <row r="40" spans="1:11" ht="16.149999999999999" customHeight="1">
      <c r="A40" s="691" t="s">
        <v>798</v>
      </c>
      <c r="B40" s="692"/>
      <c r="C40" s="692"/>
      <c r="D40" s="692"/>
      <c r="E40" s="692"/>
      <c r="F40" s="692"/>
      <c r="G40" s="692"/>
      <c r="H40" s="692"/>
      <c r="I40" s="692"/>
      <c r="J40" s="692"/>
      <c r="K40" s="692"/>
    </row>
    <row r="42" spans="1:11">
      <c r="A42" s="686" t="s">
        <v>8</v>
      </c>
      <c r="B42" s="686" t="s">
        <v>9</v>
      </c>
      <c r="C42" s="686" t="s">
        <v>33</v>
      </c>
      <c r="D42" s="686"/>
      <c r="E42" s="686"/>
      <c r="F42" s="686" t="s">
        <v>34</v>
      </c>
      <c r="G42" s="686"/>
      <c r="H42" s="686"/>
      <c r="I42" s="686" t="s">
        <v>10</v>
      </c>
      <c r="J42" s="686"/>
      <c r="K42" s="686"/>
    </row>
    <row r="43" spans="1:11" ht="22.9" customHeight="1">
      <c r="A43" s="686"/>
      <c r="B43" s="686"/>
      <c r="C43" s="356" t="s">
        <v>203</v>
      </c>
      <c r="D43" s="356" t="s">
        <v>141</v>
      </c>
      <c r="E43" s="356" t="s">
        <v>87</v>
      </c>
      <c r="F43" s="356" t="s">
        <v>203</v>
      </c>
      <c r="G43" s="356" t="s">
        <v>141</v>
      </c>
      <c r="H43" s="356" t="s">
        <v>87</v>
      </c>
      <c r="I43" s="356" t="s">
        <v>203</v>
      </c>
      <c r="J43" s="356" t="s">
        <v>141</v>
      </c>
      <c r="K43" s="356" t="s">
        <v>87</v>
      </c>
    </row>
    <row r="44" spans="1:11" s="367" customFormat="1" ht="14.25">
      <c r="A44" s="362" t="s">
        <v>105</v>
      </c>
      <c r="B44" s="362" t="s">
        <v>106</v>
      </c>
      <c r="C44" s="694"/>
      <c r="D44" s="694"/>
      <c r="E44" s="694"/>
      <c r="F44" s="694"/>
      <c r="G44" s="694"/>
      <c r="H44" s="694"/>
      <c r="I44" s="694"/>
      <c r="J44" s="694"/>
      <c r="K44" s="694"/>
    </row>
    <row r="45" spans="1:11" ht="13.15" customHeight="1">
      <c r="A45" s="359"/>
      <c r="B45" s="363" t="s">
        <v>682</v>
      </c>
      <c r="C45" s="364">
        <v>51.75</v>
      </c>
      <c r="D45" s="364">
        <v>25</v>
      </c>
      <c r="E45" s="364">
        <f t="shared" ref="E45:E47" si="1">C45+D45</f>
        <v>76.75</v>
      </c>
      <c r="F45" s="364">
        <v>51.75</v>
      </c>
      <c r="G45" s="364">
        <v>25</v>
      </c>
      <c r="H45" s="364">
        <f t="shared" ref="H45:H47" si="2">F45+G45</f>
        <v>76.75</v>
      </c>
      <c r="I45" s="364">
        <f t="shared" ref="I45:J47" si="3">F45-C45</f>
        <v>0</v>
      </c>
      <c r="J45" s="364">
        <f t="shared" si="3"/>
        <v>0</v>
      </c>
      <c r="K45" s="364">
        <f t="shared" ref="K45:K47" si="4">I45+J45</f>
        <v>0</v>
      </c>
    </row>
    <row r="46" spans="1:11" ht="13.15" customHeight="1">
      <c r="A46" s="359"/>
      <c r="B46" s="363" t="s">
        <v>1034</v>
      </c>
      <c r="C46" s="364">
        <v>21</v>
      </c>
      <c r="D46" s="364">
        <v>7</v>
      </c>
      <c r="E46" s="364">
        <f t="shared" si="1"/>
        <v>28</v>
      </c>
      <c r="F46" s="364">
        <v>21</v>
      </c>
      <c r="G46" s="364">
        <v>7</v>
      </c>
      <c r="H46" s="364">
        <f t="shared" si="2"/>
        <v>28</v>
      </c>
      <c r="I46" s="364">
        <f t="shared" si="3"/>
        <v>0</v>
      </c>
      <c r="J46" s="364">
        <f t="shared" si="3"/>
        <v>0</v>
      </c>
      <c r="K46" s="364">
        <f t="shared" si="4"/>
        <v>0</v>
      </c>
    </row>
    <row r="47" spans="1:11" ht="24">
      <c r="A47" s="359"/>
      <c r="B47" s="363" t="s">
        <v>1035</v>
      </c>
      <c r="C47" s="364"/>
      <c r="D47" s="364">
        <v>629826</v>
      </c>
      <c r="E47" s="364">
        <f t="shared" si="1"/>
        <v>629826</v>
      </c>
      <c r="F47" s="364"/>
      <c r="G47" s="364">
        <v>628359.5</v>
      </c>
      <c r="H47" s="364">
        <f t="shared" si="2"/>
        <v>628359.5</v>
      </c>
      <c r="I47" s="364">
        <f t="shared" si="3"/>
        <v>0</v>
      </c>
      <c r="J47" s="364">
        <f t="shared" si="3"/>
        <v>-1466.5</v>
      </c>
      <c r="K47" s="364">
        <f t="shared" si="4"/>
        <v>-1466.5</v>
      </c>
    </row>
    <row r="48" spans="1:11" ht="14.25" customHeight="1">
      <c r="A48" s="695" t="s">
        <v>1036</v>
      </c>
      <c r="B48" s="686"/>
      <c r="C48" s="686"/>
      <c r="D48" s="686"/>
      <c r="E48" s="686"/>
      <c r="F48" s="686"/>
      <c r="G48" s="686"/>
      <c r="H48" s="686"/>
      <c r="I48" s="686"/>
      <c r="J48" s="686"/>
      <c r="K48" s="686"/>
    </row>
    <row r="49" spans="1:11" s="367" customFormat="1" ht="14.25">
      <c r="A49" s="362" t="s">
        <v>107</v>
      </c>
      <c r="B49" s="362" t="s">
        <v>108</v>
      </c>
      <c r="C49" s="694"/>
      <c r="D49" s="694"/>
      <c r="E49" s="694"/>
      <c r="F49" s="694"/>
      <c r="G49" s="694"/>
      <c r="H49" s="694"/>
      <c r="I49" s="694"/>
      <c r="J49" s="694"/>
      <c r="K49" s="694"/>
    </row>
    <row r="50" spans="1:11">
      <c r="A50" s="359"/>
      <c r="B50" s="363" t="s">
        <v>1037</v>
      </c>
      <c r="C50" s="364">
        <v>40750</v>
      </c>
      <c r="D50" s="364"/>
      <c r="E50" s="364">
        <f t="shared" ref="E50:E54" si="5">C50+D50</f>
        <v>40750</v>
      </c>
      <c r="F50" s="364">
        <v>40750</v>
      </c>
      <c r="G50" s="364"/>
      <c r="H50" s="364">
        <f t="shared" ref="H50:H54" si="6">F50+G50</f>
        <v>40750</v>
      </c>
      <c r="I50" s="364">
        <f t="shared" ref="I50:J52" si="7">F50-C50</f>
        <v>0</v>
      </c>
      <c r="J50" s="364">
        <f t="shared" si="7"/>
        <v>0</v>
      </c>
      <c r="K50" s="364">
        <f t="shared" ref="K50:K54" si="8">I50+J50</f>
        <v>0</v>
      </c>
    </row>
    <row r="51" spans="1:11" ht="24">
      <c r="A51" s="359"/>
      <c r="B51" s="363" t="s">
        <v>1038</v>
      </c>
      <c r="C51" s="364">
        <v>7219</v>
      </c>
      <c r="D51" s="364"/>
      <c r="E51" s="364">
        <f t="shared" si="5"/>
        <v>7219</v>
      </c>
      <c r="F51" s="364">
        <v>7219</v>
      </c>
      <c r="G51" s="364"/>
      <c r="H51" s="364">
        <f t="shared" si="6"/>
        <v>7219</v>
      </c>
      <c r="I51" s="364">
        <f t="shared" si="7"/>
        <v>0</v>
      </c>
      <c r="J51" s="364">
        <f t="shared" si="7"/>
        <v>0</v>
      </c>
      <c r="K51" s="364">
        <f t="shared" si="8"/>
        <v>0</v>
      </c>
    </row>
    <row r="52" spans="1:11">
      <c r="A52" s="359"/>
      <c r="B52" s="363" t="s">
        <v>1039</v>
      </c>
      <c r="C52" s="364">
        <v>966</v>
      </c>
      <c r="D52" s="364"/>
      <c r="E52" s="364">
        <f t="shared" si="5"/>
        <v>966</v>
      </c>
      <c r="F52" s="364">
        <v>966</v>
      </c>
      <c r="G52" s="364"/>
      <c r="H52" s="364">
        <f t="shared" si="6"/>
        <v>966</v>
      </c>
      <c r="I52" s="364">
        <f t="shared" si="7"/>
        <v>0</v>
      </c>
      <c r="J52" s="364">
        <f t="shared" si="7"/>
        <v>0</v>
      </c>
      <c r="K52" s="364">
        <f t="shared" si="8"/>
        <v>0</v>
      </c>
    </row>
    <row r="53" spans="1:11">
      <c r="A53" s="359"/>
      <c r="B53" s="363" t="s">
        <v>1040</v>
      </c>
      <c r="C53" s="364">
        <v>497424.2</v>
      </c>
      <c r="D53" s="364"/>
      <c r="E53" s="364"/>
      <c r="F53" s="364"/>
      <c r="G53" s="364">
        <v>497424.2</v>
      </c>
      <c r="H53" s="364"/>
      <c r="I53" s="364"/>
      <c r="J53" s="364"/>
      <c r="K53" s="364"/>
    </row>
    <row r="54" spans="1:11" ht="27.6" customHeight="1">
      <c r="A54" s="359"/>
      <c r="B54" s="363" t="s">
        <v>1041</v>
      </c>
      <c r="C54" s="364"/>
      <c r="D54" s="364">
        <v>6</v>
      </c>
      <c r="E54" s="364">
        <f t="shared" si="5"/>
        <v>6</v>
      </c>
      <c r="F54" s="364"/>
      <c r="G54" s="364">
        <v>6</v>
      </c>
      <c r="H54" s="364">
        <f t="shared" si="6"/>
        <v>6</v>
      </c>
      <c r="I54" s="364">
        <f t="shared" ref="I54:J54" si="9">F54-C54</f>
        <v>0</v>
      </c>
      <c r="J54" s="364">
        <f t="shared" si="9"/>
        <v>0</v>
      </c>
      <c r="K54" s="364">
        <f t="shared" si="8"/>
        <v>0</v>
      </c>
    </row>
    <row r="55" spans="1:11" ht="17.45" customHeight="1">
      <c r="A55" s="695" t="s">
        <v>306</v>
      </c>
      <c r="B55" s="686"/>
      <c r="C55" s="686"/>
      <c r="D55" s="686"/>
      <c r="E55" s="686"/>
      <c r="F55" s="686"/>
      <c r="G55" s="686"/>
      <c r="H55" s="686"/>
      <c r="I55" s="686"/>
      <c r="J55" s="686"/>
      <c r="K55" s="686"/>
    </row>
    <row r="56" spans="1:11" s="367" customFormat="1" ht="14.25">
      <c r="A56" s="362" t="s">
        <v>109</v>
      </c>
      <c r="B56" s="362" t="s">
        <v>110</v>
      </c>
      <c r="C56" s="694"/>
      <c r="D56" s="694"/>
      <c r="E56" s="694"/>
      <c r="F56" s="694"/>
      <c r="G56" s="694"/>
      <c r="H56" s="694"/>
      <c r="I56" s="694"/>
      <c r="J56" s="694"/>
      <c r="K56" s="694"/>
    </row>
    <row r="57" spans="1:11" ht="24">
      <c r="A57" s="359"/>
      <c r="B57" s="365" t="s">
        <v>1042</v>
      </c>
      <c r="C57" s="364">
        <v>344</v>
      </c>
      <c r="D57" s="364"/>
      <c r="E57" s="364">
        <f t="shared" ref="E57" si="10">C57+D57</f>
        <v>344</v>
      </c>
      <c r="F57" s="364">
        <v>344</v>
      </c>
      <c r="G57" s="364"/>
      <c r="H57" s="364">
        <f t="shared" ref="H57" si="11">F57+G57</f>
        <v>344</v>
      </c>
      <c r="I57" s="364">
        <f t="shared" ref="I57:J60" si="12">F57-C57</f>
        <v>0</v>
      </c>
      <c r="J57" s="364">
        <f t="shared" si="12"/>
        <v>0</v>
      </c>
      <c r="K57" s="364">
        <f t="shared" ref="K57" si="13">I57+J57</f>
        <v>0</v>
      </c>
    </row>
    <row r="58" spans="1:11">
      <c r="A58" s="359"/>
      <c r="B58" s="365" t="s">
        <v>1043</v>
      </c>
      <c r="C58" s="364">
        <v>12.21</v>
      </c>
      <c r="D58" s="364"/>
      <c r="E58" s="364">
        <f>C58+D58</f>
        <v>12.21</v>
      </c>
      <c r="F58" s="364">
        <v>12.21</v>
      </c>
      <c r="G58" s="364"/>
      <c r="H58" s="364">
        <f>F58+G58</f>
        <v>12.21</v>
      </c>
      <c r="I58" s="364">
        <f t="shared" si="12"/>
        <v>0</v>
      </c>
      <c r="J58" s="364">
        <f t="shared" si="12"/>
        <v>0</v>
      </c>
      <c r="K58" s="364">
        <f>I58+J58</f>
        <v>0</v>
      </c>
    </row>
    <row r="59" spans="1:11">
      <c r="A59" s="359"/>
      <c r="B59" s="365" t="s">
        <v>1044</v>
      </c>
      <c r="C59" s="364">
        <v>514.92999999999995</v>
      </c>
      <c r="D59" s="364"/>
      <c r="E59" s="364">
        <f>C59+D59</f>
        <v>514.92999999999995</v>
      </c>
      <c r="F59" s="364">
        <v>514.92999999999995</v>
      </c>
      <c r="G59" s="364"/>
      <c r="H59" s="364">
        <f>F59+G59</f>
        <v>514.92999999999995</v>
      </c>
      <c r="I59" s="364">
        <f t="shared" si="12"/>
        <v>0</v>
      </c>
      <c r="J59" s="364">
        <f t="shared" si="12"/>
        <v>0</v>
      </c>
      <c r="K59" s="364">
        <f>I59+J59</f>
        <v>0</v>
      </c>
    </row>
    <row r="60" spans="1:11" ht="24">
      <c r="A60" s="359"/>
      <c r="B60" s="365" t="s">
        <v>1045</v>
      </c>
      <c r="C60" s="364"/>
      <c r="D60" s="364">
        <v>104971</v>
      </c>
      <c r="E60" s="364">
        <f t="shared" ref="E60" si="14">C60+D60</f>
        <v>104971</v>
      </c>
      <c r="F60" s="364"/>
      <c r="G60" s="364">
        <v>104726.58</v>
      </c>
      <c r="H60" s="364">
        <f t="shared" ref="H60" si="15">F60+G60</f>
        <v>104726.58</v>
      </c>
      <c r="I60" s="364">
        <f t="shared" si="12"/>
        <v>0</v>
      </c>
      <c r="J60" s="364">
        <f t="shared" si="12"/>
        <v>-244.41999999999825</v>
      </c>
      <c r="K60" s="364">
        <f t="shared" ref="K60" si="16">I60+J60</f>
        <v>-244.41999999999825</v>
      </c>
    </row>
    <row r="61" spans="1:11" ht="16.350000000000001" customHeight="1">
      <c r="A61" s="695" t="s">
        <v>1036</v>
      </c>
      <c r="B61" s="686"/>
      <c r="C61" s="686"/>
      <c r="D61" s="686"/>
      <c r="E61" s="686"/>
      <c r="F61" s="686"/>
      <c r="G61" s="686"/>
      <c r="H61" s="686"/>
      <c r="I61" s="686"/>
      <c r="J61" s="686"/>
      <c r="K61" s="686"/>
    </row>
    <row r="62" spans="1:11" s="367" customFormat="1" ht="14.25">
      <c r="A62" s="362">
        <v>4</v>
      </c>
      <c r="B62" s="366" t="s">
        <v>166</v>
      </c>
      <c r="C62" s="694"/>
      <c r="D62" s="694"/>
      <c r="E62" s="694"/>
      <c r="F62" s="694"/>
      <c r="G62" s="694"/>
      <c r="H62" s="694"/>
      <c r="I62" s="694"/>
      <c r="J62" s="694"/>
      <c r="K62" s="694"/>
    </row>
    <row r="63" spans="1:11" ht="24">
      <c r="A63" s="359"/>
      <c r="B63" s="363" t="s">
        <v>1046</v>
      </c>
      <c r="C63" s="364">
        <v>54.7</v>
      </c>
      <c r="D63" s="364"/>
      <c r="E63" s="364">
        <f t="shared" ref="E63:E64" si="17">C63+D63</f>
        <v>54.7</v>
      </c>
      <c r="F63" s="364">
        <v>54.7</v>
      </c>
      <c r="G63" s="364"/>
      <c r="H63" s="364">
        <f t="shared" ref="H63:H64" si="18">F63+G63</f>
        <v>54.7</v>
      </c>
      <c r="I63" s="364">
        <f t="shared" ref="I63:J64" si="19">F63-C63</f>
        <v>0</v>
      </c>
      <c r="J63" s="364">
        <f t="shared" si="19"/>
        <v>0</v>
      </c>
      <c r="K63" s="364">
        <f t="shared" ref="K63:K64" si="20">I63+J63</f>
        <v>0</v>
      </c>
    </row>
    <row r="64" spans="1:11">
      <c r="A64" s="359"/>
      <c r="B64" s="363" t="s">
        <v>1047</v>
      </c>
      <c r="C64" s="364">
        <v>22.2</v>
      </c>
      <c r="D64" s="364"/>
      <c r="E64" s="364">
        <f t="shared" si="17"/>
        <v>22.2</v>
      </c>
      <c r="F64" s="364">
        <v>22.2</v>
      </c>
      <c r="G64" s="364"/>
      <c r="H64" s="364">
        <f t="shared" si="18"/>
        <v>22.2</v>
      </c>
      <c r="I64" s="364">
        <f t="shared" si="19"/>
        <v>0</v>
      </c>
      <c r="J64" s="364">
        <f t="shared" si="19"/>
        <v>0</v>
      </c>
      <c r="K64" s="364">
        <f t="shared" si="20"/>
        <v>0</v>
      </c>
    </row>
    <row r="65" spans="1:11" ht="24">
      <c r="A65" s="359"/>
      <c r="B65" s="363" t="s">
        <v>1048</v>
      </c>
      <c r="C65" s="364"/>
      <c r="D65" s="364">
        <v>100</v>
      </c>
      <c r="E65" s="364">
        <f>C65+D65</f>
        <v>100</v>
      </c>
      <c r="F65" s="364"/>
      <c r="G65" s="364">
        <v>99.8</v>
      </c>
      <c r="H65" s="364">
        <f>F65+G65</f>
        <v>99.8</v>
      </c>
      <c r="I65" s="364">
        <f>F65-C65</f>
        <v>0</v>
      </c>
      <c r="J65" s="364">
        <f>G65-D65</f>
        <v>-0.20000000000000284</v>
      </c>
      <c r="K65" s="364">
        <f>I65+J65</f>
        <v>-0.20000000000000284</v>
      </c>
    </row>
    <row r="66" spans="1:11" ht="19.5" customHeight="1">
      <c r="A66" s="695" t="s">
        <v>1036</v>
      </c>
      <c r="B66" s="686"/>
      <c r="C66" s="686"/>
      <c r="D66" s="686"/>
      <c r="E66" s="686"/>
      <c r="F66" s="686"/>
      <c r="G66" s="686"/>
      <c r="H66" s="686"/>
      <c r="I66" s="686"/>
      <c r="J66" s="686"/>
      <c r="K66" s="686"/>
    </row>
    <row r="67" spans="1:11" ht="33" customHeight="1">
      <c r="A67" s="697" t="s">
        <v>118</v>
      </c>
      <c r="B67" s="698"/>
      <c r="C67" s="698"/>
      <c r="D67" s="698"/>
      <c r="E67" s="698"/>
      <c r="F67" s="698"/>
      <c r="G67" s="698"/>
      <c r="H67" s="698"/>
      <c r="I67" s="698"/>
      <c r="J67" s="698"/>
      <c r="K67" s="698"/>
    </row>
    <row r="68" spans="1:11" ht="14.45" customHeight="1">
      <c r="A68" s="699" t="s">
        <v>154</v>
      </c>
      <c r="B68" s="699"/>
      <c r="C68" s="699"/>
      <c r="D68" s="699"/>
      <c r="E68" s="699"/>
      <c r="F68" s="699"/>
      <c r="G68" s="699"/>
      <c r="H68" s="699"/>
      <c r="I68" s="699"/>
      <c r="J68" s="699"/>
      <c r="K68" s="699"/>
    </row>
    <row r="69" spans="1:11" ht="13.15" customHeight="1">
      <c r="A69" s="700" t="s">
        <v>119</v>
      </c>
      <c r="B69" s="700"/>
      <c r="C69" s="700"/>
      <c r="D69" s="700"/>
      <c r="E69" s="700"/>
      <c r="F69" s="700"/>
      <c r="G69" s="700"/>
      <c r="H69" s="700"/>
      <c r="I69" s="700"/>
      <c r="J69" s="700"/>
      <c r="K69" s="700"/>
    </row>
    <row r="70" spans="1:11" ht="18" customHeight="1">
      <c r="A70" s="699" t="s">
        <v>538</v>
      </c>
      <c r="B70" s="699"/>
      <c r="C70" s="699"/>
      <c r="D70" s="699"/>
      <c r="E70" s="699"/>
      <c r="F70" s="699"/>
      <c r="G70" s="699"/>
      <c r="H70" s="699"/>
      <c r="I70" s="699"/>
      <c r="J70" s="699"/>
      <c r="K70" s="699"/>
    </row>
    <row r="71" spans="1:11" ht="17.45" customHeight="1">
      <c r="A71" s="691" t="s">
        <v>1049</v>
      </c>
      <c r="B71" s="692"/>
      <c r="C71" s="692"/>
      <c r="D71" s="692"/>
      <c r="E71" s="692"/>
      <c r="F71" s="692"/>
      <c r="G71" s="692"/>
      <c r="H71" s="692"/>
      <c r="I71" s="692"/>
      <c r="J71" s="692"/>
      <c r="K71" s="692"/>
    </row>
    <row r="72" spans="1:11" ht="28.5" customHeight="1">
      <c r="A72" s="686" t="s">
        <v>8</v>
      </c>
      <c r="B72" s="686" t="s">
        <v>9</v>
      </c>
      <c r="C72" s="687" t="s">
        <v>40</v>
      </c>
      <c r="D72" s="687"/>
      <c r="E72" s="687"/>
      <c r="F72" s="687" t="s">
        <v>41</v>
      </c>
      <c r="G72" s="687"/>
      <c r="H72" s="687"/>
      <c r="I72" s="701" t="s">
        <v>121</v>
      </c>
      <c r="J72" s="687"/>
      <c r="K72" s="687"/>
    </row>
    <row r="73" spans="1:11" s="357" customFormat="1" ht="20.65" customHeight="1">
      <c r="A73" s="686"/>
      <c r="B73" s="686"/>
      <c r="C73" s="356" t="s">
        <v>85</v>
      </c>
      <c r="D73" s="356" t="s">
        <v>86</v>
      </c>
      <c r="E73" s="356" t="s">
        <v>87</v>
      </c>
      <c r="F73" s="356" t="s">
        <v>85</v>
      </c>
      <c r="G73" s="356" t="s">
        <v>86</v>
      </c>
      <c r="H73" s="356" t="s">
        <v>87</v>
      </c>
      <c r="I73" s="356" t="s">
        <v>85</v>
      </c>
      <c r="J73" s="356" t="s">
        <v>86</v>
      </c>
      <c r="K73" s="356" t="s">
        <v>87</v>
      </c>
    </row>
    <row r="74" spans="1:11" ht="15">
      <c r="A74" s="359"/>
      <c r="B74" s="359" t="s">
        <v>42</v>
      </c>
      <c r="C74" s="88">
        <v>5072.3119999999999</v>
      </c>
      <c r="D74" s="88">
        <v>2274.5340000000001</v>
      </c>
      <c r="E74" s="88">
        <f>C74+D74</f>
        <v>7346.8459999999995</v>
      </c>
      <c r="F74" s="88">
        <v>3658.9283099999998</v>
      </c>
      <c r="G74" s="88">
        <v>628.36950000000002</v>
      </c>
      <c r="H74" s="88">
        <f>F74+G74</f>
        <v>4287.29781</v>
      </c>
      <c r="I74" s="369">
        <f>F74/C74*100</f>
        <v>72.135316400095263</v>
      </c>
      <c r="J74" s="369">
        <f>G74/D74*100</f>
        <v>27.626296199573186</v>
      </c>
      <c r="K74" s="369">
        <f>H74/E74*100</f>
        <v>58.355623760182262</v>
      </c>
    </row>
    <row r="75" spans="1:11" ht="49.5" customHeight="1">
      <c r="A75" s="696" t="s">
        <v>1050</v>
      </c>
      <c r="B75" s="696"/>
      <c r="C75" s="696"/>
      <c r="D75" s="696"/>
      <c r="E75" s="696"/>
      <c r="F75" s="696"/>
      <c r="G75" s="696"/>
      <c r="H75" s="696"/>
      <c r="I75" s="696"/>
      <c r="J75" s="696"/>
      <c r="K75" s="696"/>
    </row>
    <row r="76" spans="1:11" ht="15">
      <c r="A76" s="359"/>
      <c r="B76" s="359" t="s">
        <v>13</v>
      </c>
      <c r="C76" s="359"/>
      <c r="D76" s="359"/>
      <c r="E76" s="359"/>
      <c r="F76" s="370"/>
      <c r="G76" s="370"/>
      <c r="H76" s="370"/>
      <c r="I76" s="370"/>
      <c r="J76" s="370"/>
      <c r="K76" s="370"/>
    </row>
    <row r="77" spans="1:11" ht="50.45" customHeight="1">
      <c r="A77" s="358">
        <v>1</v>
      </c>
      <c r="B77" s="361" t="s">
        <v>1051</v>
      </c>
      <c r="C77" s="88">
        <v>3307.056</v>
      </c>
      <c r="D77" s="88">
        <v>1638.43</v>
      </c>
      <c r="E77" s="88">
        <f>C77+D77</f>
        <v>4945.4859999999999</v>
      </c>
      <c r="F77" s="88">
        <v>3658.9283099999998</v>
      </c>
      <c r="G77" s="88"/>
      <c r="H77" s="88">
        <f>F77+G77</f>
        <v>3658.9283099999998</v>
      </c>
      <c r="I77" s="371">
        <f>F77/C77*100</f>
        <v>110.64004691786289</v>
      </c>
      <c r="J77" s="371">
        <f>G77/D77*100</f>
        <v>0</v>
      </c>
      <c r="K77" s="371">
        <f>H77/E77*100</f>
        <v>73.985212171260812</v>
      </c>
    </row>
    <row r="78" spans="1:11" ht="39" customHeight="1">
      <c r="A78" s="358">
        <v>2</v>
      </c>
      <c r="B78" s="361" t="s">
        <v>1030</v>
      </c>
      <c r="C78" s="88"/>
      <c r="D78" s="88">
        <v>46.2</v>
      </c>
      <c r="E78" s="88">
        <f>C78+D78</f>
        <v>46.2</v>
      </c>
      <c r="F78" s="364"/>
      <c r="G78" s="88">
        <v>628.36950000000002</v>
      </c>
      <c r="H78" s="88">
        <f>F78+G78</f>
        <v>628.36950000000002</v>
      </c>
      <c r="I78" s="371"/>
      <c r="J78" s="371">
        <f t="shared" ref="J78:K79" si="21">G78/D78*100</f>
        <v>1360.1071428571429</v>
      </c>
      <c r="K78" s="371">
        <f t="shared" si="21"/>
        <v>1360.1071428571429</v>
      </c>
    </row>
    <row r="79" spans="1:11" ht="51.4" customHeight="1">
      <c r="A79" s="358">
        <v>3</v>
      </c>
      <c r="B79" s="361" t="s">
        <v>1052</v>
      </c>
      <c r="C79" s="88">
        <v>1765.2560000000001</v>
      </c>
      <c r="D79" s="88">
        <v>589.904</v>
      </c>
      <c r="E79" s="88">
        <f>C79+D79</f>
        <v>2355.16</v>
      </c>
      <c r="F79" s="364"/>
      <c r="G79" s="88"/>
      <c r="H79" s="88">
        <f>F79+G79</f>
        <v>0</v>
      </c>
      <c r="I79" s="371">
        <f t="shared" ref="I79" si="22">F79/C79*100</f>
        <v>0</v>
      </c>
      <c r="J79" s="371">
        <f t="shared" si="21"/>
        <v>0</v>
      </c>
      <c r="K79" s="371">
        <f t="shared" si="21"/>
        <v>0</v>
      </c>
    </row>
    <row r="80" spans="1:11" ht="30.6" customHeight="1">
      <c r="A80" s="703" t="s">
        <v>124</v>
      </c>
      <c r="B80" s="687"/>
      <c r="C80" s="687"/>
      <c r="D80" s="687"/>
      <c r="E80" s="687"/>
      <c r="F80" s="687"/>
      <c r="G80" s="687"/>
      <c r="H80" s="687"/>
      <c r="I80" s="687"/>
      <c r="J80" s="687"/>
      <c r="K80" s="687"/>
    </row>
    <row r="81" spans="1:11" ht="38.25" customHeight="1">
      <c r="A81" s="704" t="s">
        <v>1053</v>
      </c>
      <c r="B81" s="704"/>
      <c r="C81" s="704"/>
      <c r="D81" s="704"/>
      <c r="E81" s="704"/>
      <c r="F81" s="704"/>
      <c r="G81" s="704"/>
      <c r="H81" s="704"/>
      <c r="I81" s="704"/>
      <c r="J81" s="704"/>
      <c r="K81" s="704"/>
    </row>
    <row r="82" spans="1:11" s="367" customFormat="1" ht="14.25">
      <c r="A82" s="362" t="s">
        <v>105</v>
      </c>
      <c r="B82" s="362" t="s">
        <v>106</v>
      </c>
      <c r="C82" s="364"/>
      <c r="D82" s="364"/>
      <c r="E82" s="364"/>
      <c r="F82" s="364"/>
      <c r="G82" s="364"/>
      <c r="H82" s="364"/>
      <c r="I82" s="372"/>
      <c r="J82" s="372"/>
      <c r="K82" s="372"/>
    </row>
    <row r="83" spans="1:11" ht="18.75" customHeight="1">
      <c r="A83" s="359"/>
      <c r="B83" s="363" t="s">
        <v>682</v>
      </c>
      <c r="C83" s="364">
        <v>66.25</v>
      </c>
      <c r="D83" s="364">
        <v>22</v>
      </c>
      <c r="E83" s="364">
        <f t="shared" ref="E83:E85" si="23">C83+D83</f>
        <v>88.25</v>
      </c>
      <c r="F83" s="364">
        <v>51.75</v>
      </c>
      <c r="G83" s="364">
        <v>25</v>
      </c>
      <c r="H83" s="364">
        <f t="shared" ref="H83:H85" si="24">F83+G83</f>
        <v>76.75</v>
      </c>
      <c r="I83" s="371">
        <f t="shared" ref="I83:K98" si="25">F83/C83*100</f>
        <v>78.113207547169822</v>
      </c>
      <c r="J83" s="371">
        <f t="shared" si="25"/>
        <v>113.63636363636364</v>
      </c>
      <c r="K83" s="371">
        <f t="shared" si="25"/>
        <v>86.96883852691218</v>
      </c>
    </row>
    <row r="84" spans="1:11" ht="18.75" customHeight="1">
      <c r="A84" s="359"/>
      <c r="B84" s="363" t="s">
        <v>1034</v>
      </c>
      <c r="C84" s="364">
        <v>20</v>
      </c>
      <c r="D84" s="364">
        <v>6</v>
      </c>
      <c r="E84" s="364">
        <f t="shared" si="23"/>
        <v>26</v>
      </c>
      <c r="F84" s="364">
        <v>21</v>
      </c>
      <c r="G84" s="364">
        <v>7</v>
      </c>
      <c r="H84" s="364">
        <f t="shared" si="24"/>
        <v>28</v>
      </c>
      <c r="I84" s="371">
        <f t="shared" si="25"/>
        <v>105</v>
      </c>
      <c r="J84" s="371">
        <f t="shared" si="25"/>
        <v>116.66666666666667</v>
      </c>
      <c r="K84" s="371">
        <f t="shared" si="25"/>
        <v>107.69230769230769</v>
      </c>
    </row>
    <row r="85" spans="1:11" ht="32.1" customHeight="1">
      <c r="A85" s="359"/>
      <c r="B85" s="363" t="s">
        <v>1035</v>
      </c>
      <c r="C85" s="364"/>
      <c r="D85" s="364">
        <v>636104</v>
      </c>
      <c r="E85" s="364">
        <f t="shared" si="23"/>
        <v>636104</v>
      </c>
      <c r="F85" s="364"/>
      <c r="G85" s="364">
        <v>628359.5</v>
      </c>
      <c r="H85" s="364">
        <f t="shared" si="24"/>
        <v>628359.5</v>
      </c>
      <c r="I85" s="371"/>
      <c r="J85" s="371">
        <f t="shared" si="25"/>
        <v>98.782510407103246</v>
      </c>
      <c r="K85" s="371">
        <f t="shared" si="25"/>
        <v>98.782510407103246</v>
      </c>
    </row>
    <row r="86" spans="1:11" s="367" customFormat="1" ht="14.25">
      <c r="A86" s="362" t="s">
        <v>107</v>
      </c>
      <c r="B86" s="362" t="s">
        <v>108</v>
      </c>
      <c r="C86" s="373"/>
      <c r="D86" s="373"/>
      <c r="E86" s="373"/>
      <c r="F86" s="373"/>
      <c r="G86" s="373"/>
      <c r="H86" s="373"/>
      <c r="I86" s="371"/>
      <c r="J86" s="371"/>
      <c r="K86" s="371"/>
    </row>
    <row r="87" spans="1:11" ht="14.45" customHeight="1">
      <c r="A87" s="359"/>
      <c r="B87" s="363" t="s">
        <v>1037</v>
      </c>
      <c r="C87" s="364">
        <v>69774</v>
      </c>
      <c r="D87" s="364"/>
      <c r="E87" s="364">
        <f>C87+D87</f>
        <v>69774</v>
      </c>
      <c r="F87" s="364">
        <v>40750</v>
      </c>
      <c r="G87" s="364"/>
      <c r="H87" s="364">
        <f>F87+G87</f>
        <v>40750</v>
      </c>
      <c r="I87" s="371">
        <f t="shared" si="25"/>
        <v>58.402843466047528</v>
      </c>
      <c r="J87" s="371"/>
      <c r="K87" s="371">
        <f t="shared" si="25"/>
        <v>58.402843466047528</v>
      </c>
    </row>
    <row r="88" spans="1:11" ht="27.2" customHeight="1">
      <c r="A88" s="359"/>
      <c r="B88" s="363" t="s">
        <v>1038</v>
      </c>
      <c r="C88" s="364">
        <v>12589</v>
      </c>
      <c r="D88" s="364"/>
      <c r="E88" s="364">
        <f>C88+D88</f>
        <v>12589</v>
      </c>
      <c r="F88" s="364">
        <v>7219</v>
      </c>
      <c r="G88" s="364"/>
      <c r="H88" s="364">
        <f>F88+G88</f>
        <v>7219</v>
      </c>
      <c r="I88" s="371">
        <f t="shared" si="25"/>
        <v>57.3437127651124</v>
      </c>
      <c r="J88" s="371"/>
      <c r="K88" s="371">
        <f t="shared" si="25"/>
        <v>57.3437127651124</v>
      </c>
    </row>
    <row r="89" spans="1:11" ht="19.149999999999999" customHeight="1">
      <c r="A89" s="359"/>
      <c r="B89" s="363" t="s">
        <v>1039</v>
      </c>
      <c r="C89" s="364">
        <v>1263</v>
      </c>
      <c r="D89" s="364"/>
      <c r="E89" s="364">
        <f t="shared" ref="E89:E92" si="26">C89+D89</f>
        <v>1263</v>
      </c>
      <c r="F89" s="364">
        <v>966</v>
      </c>
      <c r="G89" s="364"/>
      <c r="H89" s="364">
        <f t="shared" ref="H89:H92" si="27">F89+G89</f>
        <v>966</v>
      </c>
      <c r="I89" s="371">
        <f t="shared" si="25"/>
        <v>76.484560570071253</v>
      </c>
      <c r="J89" s="371"/>
      <c r="K89" s="371">
        <f t="shared" si="25"/>
        <v>76.484560570071253</v>
      </c>
    </row>
    <row r="90" spans="1:11" ht="19.5" customHeight="1">
      <c r="A90" s="359"/>
      <c r="B90" s="363" t="s">
        <v>1054</v>
      </c>
      <c r="C90" s="364"/>
      <c r="D90" s="364">
        <v>4</v>
      </c>
      <c r="E90" s="364">
        <f t="shared" si="26"/>
        <v>4</v>
      </c>
      <c r="F90" s="364"/>
      <c r="G90" s="364">
        <v>6</v>
      </c>
      <c r="H90" s="364">
        <f t="shared" si="27"/>
        <v>6</v>
      </c>
      <c r="I90" s="371"/>
      <c r="J90" s="371">
        <f t="shared" si="25"/>
        <v>150</v>
      </c>
      <c r="K90" s="371">
        <f t="shared" si="25"/>
        <v>150</v>
      </c>
    </row>
    <row r="91" spans="1:11" ht="33.950000000000003" customHeight="1">
      <c r="A91" s="359"/>
      <c r="B91" s="363" t="s">
        <v>1041</v>
      </c>
      <c r="C91" s="364"/>
      <c r="D91" s="364">
        <v>3</v>
      </c>
      <c r="E91" s="364">
        <f t="shared" si="26"/>
        <v>3</v>
      </c>
      <c r="F91" s="364"/>
      <c r="G91" s="364"/>
      <c r="H91" s="364">
        <f t="shared" si="27"/>
        <v>0</v>
      </c>
      <c r="I91" s="371"/>
      <c r="J91" s="371">
        <f t="shared" si="25"/>
        <v>0</v>
      </c>
      <c r="K91" s="371">
        <f t="shared" si="25"/>
        <v>0</v>
      </c>
    </row>
    <row r="92" spans="1:11" ht="20.65" customHeight="1">
      <c r="A92" s="359"/>
      <c r="B92" s="363" t="s">
        <v>1055</v>
      </c>
      <c r="C92" s="364"/>
      <c r="D92" s="364">
        <v>8</v>
      </c>
      <c r="E92" s="364">
        <f t="shared" si="26"/>
        <v>8</v>
      </c>
      <c r="F92" s="364"/>
      <c r="G92" s="364"/>
      <c r="H92" s="364">
        <f t="shared" si="27"/>
        <v>0</v>
      </c>
      <c r="I92" s="371"/>
      <c r="J92" s="371">
        <f t="shared" si="25"/>
        <v>0</v>
      </c>
      <c r="K92" s="371">
        <f t="shared" si="25"/>
        <v>0</v>
      </c>
    </row>
    <row r="93" spans="1:11" s="367" customFormat="1" ht="14.25">
      <c r="A93" s="362" t="s">
        <v>109</v>
      </c>
      <c r="B93" s="362" t="s">
        <v>110</v>
      </c>
      <c r="C93" s="373"/>
      <c r="D93" s="373"/>
      <c r="E93" s="373"/>
      <c r="F93" s="373"/>
      <c r="G93" s="373"/>
      <c r="H93" s="373"/>
      <c r="I93" s="371"/>
      <c r="J93" s="371"/>
      <c r="K93" s="371"/>
    </row>
    <row r="94" spans="1:11" ht="28.9" customHeight="1">
      <c r="A94" s="359"/>
      <c r="B94" s="365" t="s">
        <v>1042</v>
      </c>
      <c r="C94" s="364">
        <v>547</v>
      </c>
      <c r="D94" s="364"/>
      <c r="E94" s="364">
        <f t="shared" ref="E94:E96" si="28">C94+D94</f>
        <v>547</v>
      </c>
      <c r="F94" s="364">
        <v>344</v>
      </c>
      <c r="G94" s="364"/>
      <c r="H94" s="364">
        <f t="shared" ref="H94:H96" si="29">F94+G94</f>
        <v>344</v>
      </c>
      <c r="I94" s="371">
        <f t="shared" si="25"/>
        <v>62.888482632541134</v>
      </c>
      <c r="J94" s="371"/>
      <c r="K94" s="371">
        <f t="shared" si="25"/>
        <v>62.888482632541134</v>
      </c>
    </row>
    <row r="95" spans="1:11" ht="20.65" customHeight="1">
      <c r="A95" s="359"/>
      <c r="B95" s="365" t="s">
        <v>1056</v>
      </c>
      <c r="C95" s="364">
        <v>3.51</v>
      </c>
      <c r="D95" s="364"/>
      <c r="E95" s="364">
        <f t="shared" si="28"/>
        <v>3.51</v>
      </c>
      <c r="F95" s="364">
        <v>12.21</v>
      </c>
      <c r="G95" s="364"/>
      <c r="H95" s="364">
        <f t="shared" si="29"/>
        <v>12.21</v>
      </c>
      <c r="I95" s="371">
        <f t="shared" si="25"/>
        <v>347.86324786324792</v>
      </c>
      <c r="J95" s="371"/>
      <c r="K95" s="371">
        <f t="shared" si="25"/>
        <v>347.86324786324792</v>
      </c>
    </row>
    <row r="96" spans="1:11" ht="20.65" customHeight="1">
      <c r="A96" s="359"/>
      <c r="B96" s="365" t="s">
        <v>1044</v>
      </c>
      <c r="C96" s="364">
        <v>194.06</v>
      </c>
      <c r="D96" s="364"/>
      <c r="E96" s="364">
        <f t="shared" si="28"/>
        <v>194.06</v>
      </c>
      <c r="F96" s="364">
        <v>514.92999999999995</v>
      </c>
      <c r="G96" s="364"/>
      <c r="H96" s="364">
        <f t="shared" si="29"/>
        <v>514.92999999999995</v>
      </c>
      <c r="I96" s="371">
        <f t="shared" si="25"/>
        <v>265.34576934968561</v>
      </c>
      <c r="J96" s="371"/>
      <c r="K96" s="371">
        <f t="shared" si="25"/>
        <v>265.34576934968561</v>
      </c>
    </row>
    <row r="97" spans="1:11" ht="24.6" customHeight="1">
      <c r="A97" s="359"/>
      <c r="B97" s="365" t="s">
        <v>1057</v>
      </c>
      <c r="C97" s="364"/>
      <c r="D97" s="364">
        <v>32250</v>
      </c>
      <c r="E97" s="364">
        <f>C97+D97</f>
        <v>32250</v>
      </c>
      <c r="F97" s="364"/>
      <c r="G97" s="364"/>
      <c r="H97" s="364">
        <f>F97+G97</f>
        <v>0</v>
      </c>
      <c r="I97" s="371"/>
      <c r="J97" s="371">
        <f t="shared" si="25"/>
        <v>0</v>
      </c>
      <c r="K97" s="371">
        <f t="shared" si="25"/>
        <v>0</v>
      </c>
    </row>
    <row r="98" spans="1:11" ht="24">
      <c r="A98" s="359"/>
      <c r="B98" s="365" t="s">
        <v>1058</v>
      </c>
      <c r="C98" s="364"/>
      <c r="D98" s="364">
        <v>11550</v>
      </c>
      <c r="E98" s="364">
        <f t="shared" ref="E98:E99" si="30">C98+D98</f>
        <v>11550</v>
      </c>
      <c r="F98" s="364"/>
      <c r="G98" s="364"/>
      <c r="H98" s="364">
        <f t="shared" ref="H98:H99" si="31">F98+G98</f>
        <v>0</v>
      </c>
      <c r="I98" s="371"/>
      <c r="J98" s="371">
        <f t="shared" si="25"/>
        <v>0</v>
      </c>
      <c r="K98" s="371">
        <f t="shared" si="25"/>
        <v>0</v>
      </c>
    </row>
    <row r="99" spans="1:11" ht="24">
      <c r="A99" s="359"/>
      <c r="B99" s="365" t="s">
        <v>1045</v>
      </c>
      <c r="C99" s="364"/>
      <c r="D99" s="364">
        <v>110635</v>
      </c>
      <c r="E99" s="364">
        <f t="shared" si="30"/>
        <v>110635</v>
      </c>
      <c r="F99" s="364"/>
      <c r="G99" s="364">
        <v>104726.58</v>
      </c>
      <c r="H99" s="364">
        <f t="shared" si="31"/>
        <v>104726.58</v>
      </c>
      <c r="I99" s="371"/>
      <c r="J99" s="371">
        <f t="shared" ref="J99:K104" si="32">G99/D99*100</f>
        <v>94.659538120847827</v>
      </c>
      <c r="K99" s="371">
        <f t="shared" si="32"/>
        <v>94.659538120847827</v>
      </c>
    </row>
    <row r="100" spans="1:11" s="367" customFormat="1" ht="14.25">
      <c r="A100" s="362">
        <v>4</v>
      </c>
      <c r="B100" s="366" t="s">
        <v>166</v>
      </c>
      <c r="C100" s="373"/>
      <c r="D100" s="373"/>
      <c r="E100" s="373"/>
      <c r="F100" s="373"/>
      <c r="G100" s="373"/>
      <c r="H100" s="373"/>
      <c r="I100" s="371"/>
      <c r="J100" s="371"/>
      <c r="K100" s="371"/>
    </row>
    <row r="101" spans="1:11" ht="24.6" customHeight="1">
      <c r="A101" s="359"/>
      <c r="B101" s="363" t="s">
        <v>1046</v>
      </c>
      <c r="C101" s="364">
        <v>50.5</v>
      </c>
      <c r="D101" s="364"/>
      <c r="E101" s="364">
        <f>C101+D101</f>
        <v>50.5</v>
      </c>
      <c r="F101" s="364">
        <v>54.7</v>
      </c>
      <c r="G101" s="364"/>
      <c r="H101" s="364">
        <f>F101+G101</f>
        <v>54.7</v>
      </c>
      <c r="I101" s="371">
        <f t="shared" ref="I101:I103" si="33">F101/C101*100</f>
        <v>108.31683168316832</v>
      </c>
      <c r="J101" s="371"/>
      <c r="K101" s="371">
        <f t="shared" si="32"/>
        <v>108.31683168316832</v>
      </c>
    </row>
    <row r="102" spans="1:11">
      <c r="A102" s="359"/>
      <c r="B102" s="363" t="s">
        <v>1047</v>
      </c>
      <c r="C102" s="364">
        <v>22.7</v>
      </c>
      <c r="D102" s="364"/>
      <c r="E102" s="364">
        <f t="shared" ref="E102:E104" si="34">C102+D102</f>
        <v>22.7</v>
      </c>
      <c r="F102" s="364">
        <v>22.2</v>
      </c>
      <c r="G102" s="364"/>
      <c r="H102" s="364">
        <f t="shared" ref="H102:H104" si="35">F102+G102</f>
        <v>22.2</v>
      </c>
      <c r="I102" s="371">
        <f t="shared" si="33"/>
        <v>97.797356828193841</v>
      </c>
      <c r="J102" s="371"/>
      <c r="K102" s="371">
        <f t="shared" si="32"/>
        <v>97.797356828193841</v>
      </c>
    </row>
    <row r="103" spans="1:11">
      <c r="A103" s="359"/>
      <c r="B103" s="363" t="s">
        <v>1059</v>
      </c>
      <c r="C103" s="364">
        <v>-2.9</v>
      </c>
      <c r="D103" s="364"/>
      <c r="E103" s="364">
        <f t="shared" si="34"/>
        <v>-2.9</v>
      </c>
      <c r="F103" s="364"/>
      <c r="G103" s="364"/>
      <c r="H103" s="364">
        <f t="shared" si="35"/>
        <v>0</v>
      </c>
      <c r="I103" s="371">
        <f t="shared" si="33"/>
        <v>0</v>
      </c>
      <c r="J103" s="371"/>
      <c r="K103" s="371">
        <f t="shared" si="32"/>
        <v>0</v>
      </c>
    </row>
    <row r="104" spans="1:11" ht="24">
      <c r="A104" s="359"/>
      <c r="B104" s="363" t="s">
        <v>1048</v>
      </c>
      <c r="C104" s="364"/>
      <c r="D104" s="364">
        <v>100</v>
      </c>
      <c r="E104" s="364">
        <f t="shared" si="34"/>
        <v>100</v>
      </c>
      <c r="F104" s="364"/>
      <c r="G104" s="364">
        <v>99.8</v>
      </c>
      <c r="H104" s="364">
        <f t="shared" si="35"/>
        <v>99.8</v>
      </c>
      <c r="I104" s="371"/>
      <c r="J104" s="371">
        <f t="shared" si="32"/>
        <v>99.8</v>
      </c>
      <c r="K104" s="371">
        <f t="shared" si="32"/>
        <v>99.8</v>
      </c>
    </row>
    <row r="105" spans="1:11" ht="17.45" customHeight="1">
      <c r="A105" s="703" t="s">
        <v>123</v>
      </c>
      <c r="B105" s="703"/>
      <c r="C105" s="703"/>
      <c r="D105" s="703"/>
      <c r="E105" s="703"/>
      <c r="F105" s="703"/>
      <c r="G105" s="703"/>
      <c r="H105" s="703"/>
      <c r="I105" s="703"/>
      <c r="J105" s="703"/>
      <c r="K105" s="703"/>
    </row>
    <row r="106" spans="1:11" ht="18.75" customHeight="1">
      <c r="A106" s="704" t="s">
        <v>1060</v>
      </c>
      <c r="B106" s="704"/>
      <c r="C106" s="704"/>
      <c r="D106" s="704"/>
      <c r="E106" s="704"/>
      <c r="F106" s="704"/>
      <c r="G106" s="704"/>
      <c r="H106" s="704"/>
      <c r="I106" s="704"/>
      <c r="J106" s="704"/>
      <c r="K106" s="704"/>
    </row>
    <row r="107" spans="1:11" ht="14.1" customHeight="1">
      <c r="A107" s="705" t="s">
        <v>125</v>
      </c>
      <c r="B107" s="705"/>
      <c r="C107" s="705"/>
      <c r="D107" s="705"/>
      <c r="E107" s="705"/>
      <c r="F107" s="705"/>
      <c r="G107" s="705"/>
      <c r="H107" s="705"/>
      <c r="I107" s="705"/>
      <c r="J107" s="705"/>
      <c r="K107" s="705"/>
    </row>
    <row r="108" spans="1:11" ht="21.6" customHeight="1">
      <c r="A108" s="699" t="s">
        <v>1061</v>
      </c>
      <c r="B108" s="699"/>
      <c r="C108" s="699"/>
      <c r="D108" s="699"/>
      <c r="E108" s="699"/>
      <c r="F108" s="699"/>
      <c r="G108" s="699"/>
      <c r="H108" s="699"/>
      <c r="I108" s="699"/>
      <c r="J108" s="699"/>
      <c r="K108" s="699"/>
    </row>
    <row r="109" spans="1:11" ht="15" customHeight="1">
      <c r="A109" s="691" t="s">
        <v>143</v>
      </c>
      <c r="B109" s="692"/>
      <c r="C109" s="692"/>
      <c r="D109" s="692"/>
      <c r="E109" s="692"/>
      <c r="F109" s="692"/>
      <c r="G109" s="692"/>
      <c r="H109" s="692"/>
      <c r="I109" s="692"/>
      <c r="J109" s="692"/>
      <c r="K109" s="692"/>
    </row>
    <row r="110" spans="1:11" ht="60">
      <c r="A110" s="359" t="s">
        <v>44</v>
      </c>
      <c r="B110" s="359" t="s">
        <v>9</v>
      </c>
      <c r="C110" s="360" t="s">
        <v>127</v>
      </c>
      <c r="D110" s="360" t="s">
        <v>128</v>
      </c>
      <c r="E110" s="360" t="s">
        <v>129</v>
      </c>
      <c r="F110" s="360" t="s">
        <v>102</v>
      </c>
      <c r="G110" s="360" t="s">
        <v>130</v>
      </c>
      <c r="H110" s="360" t="s">
        <v>131</v>
      </c>
    </row>
    <row r="111" spans="1:11" ht="15">
      <c r="A111" s="359" t="s">
        <v>6</v>
      </c>
      <c r="B111" s="359" t="s">
        <v>19</v>
      </c>
      <c r="C111" s="359" t="s">
        <v>29</v>
      </c>
      <c r="D111" s="359" t="s">
        <v>38</v>
      </c>
      <c r="E111" s="359" t="s">
        <v>37</v>
      </c>
      <c r="F111" s="359" t="s">
        <v>45</v>
      </c>
      <c r="G111" s="359" t="s">
        <v>36</v>
      </c>
      <c r="H111" s="359" t="s">
        <v>46</v>
      </c>
    </row>
    <row r="112" spans="1:11" ht="15">
      <c r="A112" s="359" t="s">
        <v>47</v>
      </c>
      <c r="B112" s="359" t="s">
        <v>48</v>
      </c>
      <c r="C112" s="359" t="s">
        <v>12</v>
      </c>
      <c r="D112" s="374"/>
      <c r="E112" s="374"/>
      <c r="F112" s="374">
        <f>E112-D112</f>
        <v>0</v>
      </c>
      <c r="G112" s="359" t="s">
        <v>12</v>
      </c>
      <c r="H112" s="359" t="s">
        <v>12</v>
      </c>
    </row>
    <row r="113" spans="1:11" ht="15">
      <c r="A113" s="359"/>
      <c r="B113" s="359" t="s">
        <v>49</v>
      </c>
      <c r="C113" s="359" t="s">
        <v>12</v>
      </c>
      <c r="D113" s="374"/>
      <c r="E113" s="374"/>
      <c r="F113" s="374">
        <f t="shared" ref="F113:F114" si="36">E113-D113</f>
        <v>0</v>
      </c>
      <c r="G113" s="359" t="s">
        <v>12</v>
      </c>
      <c r="H113" s="359" t="s">
        <v>12</v>
      </c>
    </row>
    <row r="114" spans="1:11" ht="30">
      <c r="A114" s="359"/>
      <c r="B114" s="359" t="s">
        <v>50</v>
      </c>
      <c r="C114" s="359" t="s">
        <v>12</v>
      </c>
      <c r="D114" s="374"/>
      <c r="E114" s="374"/>
      <c r="F114" s="374">
        <f t="shared" si="36"/>
        <v>0</v>
      </c>
      <c r="G114" s="359" t="s">
        <v>12</v>
      </c>
      <c r="H114" s="359" t="s">
        <v>12</v>
      </c>
    </row>
    <row r="115" spans="1:11" ht="15">
      <c r="A115" s="359"/>
      <c r="B115" s="359" t="s">
        <v>51</v>
      </c>
      <c r="C115" s="359" t="s">
        <v>12</v>
      </c>
      <c r="D115" s="374"/>
      <c r="E115" s="374"/>
      <c r="F115" s="374"/>
      <c r="G115" s="359" t="s">
        <v>12</v>
      </c>
      <c r="H115" s="359" t="s">
        <v>12</v>
      </c>
    </row>
    <row r="116" spans="1:11" ht="15">
      <c r="A116" s="359"/>
      <c r="B116" s="359" t="s">
        <v>52</v>
      </c>
      <c r="C116" s="359" t="s">
        <v>12</v>
      </c>
      <c r="D116" s="359"/>
      <c r="E116" s="359"/>
      <c r="F116" s="359"/>
      <c r="G116" s="359" t="s">
        <v>12</v>
      </c>
      <c r="H116" s="359" t="s">
        <v>12</v>
      </c>
    </row>
    <row r="117" spans="1:11">
      <c r="A117" s="693" t="s">
        <v>155</v>
      </c>
      <c r="B117" s="686"/>
      <c r="C117" s="686"/>
      <c r="D117" s="686"/>
      <c r="E117" s="686"/>
      <c r="F117" s="686"/>
      <c r="G117" s="686"/>
      <c r="H117" s="686"/>
    </row>
    <row r="118" spans="1:11" ht="15">
      <c r="A118" s="359" t="s">
        <v>19</v>
      </c>
      <c r="B118" s="359" t="s">
        <v>54</v>
      </c>
      <c r="C118" s="359" t="s">
        <v>12</v>
      </c>
      <c r="D118" s="374"/>
      <c r="E118" s="374"/>
      <c r="F118" s="374">
        <f t="shared" ref="F118" si="37">E118-D118</f>
        <v>0</v>
      </c>
      <c r="G118" s="359" t="s">
        <v>12</v>
      </c>
      <c r="H118" s="359" t="s">
        <v>12</v>
      </c>
    </row>
    <row r="119" spans="1:11">
      <c r="A119" s="693" t="s">
        <v>156</v>
      </c>
      <c r="B119" s="686"/>
      <c r="C119" s="686"/>
      <c r="D119" s="686"/>
      <c r="E119" s="686"/>
      <c r="F119" s="686"/>
      <c r="G119" s="686"/>
      <c r="H119" s="686"/>
    </row>
    <row r="120" spans="1:11">
      <c r="A120" s="686" t="s">
        <v>56</v>
      </c>
      <c r="B120" s="686"/>
      <c r="C120" s="686"/>
      <c r="D120" s="686"/>
      <c r="E120" s="686"/>
      <c r="F120" s="686"/>
      <c r="G120" s="686"/>
      <c r="H120" s="686"/>
    </row>
    <row r="121" spans="1:11" ht="15">
      <c r="A121" s="359" t="s">
        <v>21</v>
      </c>
      <c r="B121" s="359" t="s">
        <v>57</v>
      </c>
      <c r="C121" s="359"/>
      <c r="D121" s="359"/>
      <c r="E121" s="359"/>
      <c r="F121" s="359"/>
      <c r="G121" s="359"/>
      <c r="H121" s="359"/>
    </row>
    <row r="122" spans="1:11" ht="15">
      <c r="A122" s="359"/>
      <c r="B122" s="359" t="s">
        <v>58</v>
      </c>
      <c r="C122" s="359"/>
      <c r="D122" s="374"/>
      <c r="E122" s="374"/>
      <c r="F122" s="374">
        <f t="shared" ref="F122" si="38">E122-D122</f>
        <v>0</v>
      </c>
      <c r="G122" s="374"/>
      <c r="H122" s="359"/>
    </row>
    <row r="123" spans="1:11" ht="18" customHeight="1" thickBot="1">
      <c r="A123" s="706" t="s">
        <v>59</v>
      </c>
      <c r="B123" s="707"/>
      <c r="C123" s="707"/>
      <c r="D123" s="707"/>
      <c r="E123" s="707"/>
      <c r="F123" s="707"/>
      <c r="G123" s="707"/>
      <c r="H123" s="708"/>
    </row>
    <row r="124" spans="1:11" ht="30">
      <c r="A124" s="359"/>
      <c r="B124" s="361" t="s">
        <v>157</v>
      </c>
      <c r="C124" s="359"/>
      <c r="D124" s="374"/>
      <c r="E124" s="374"/>
      <c r="F124" s="374">
        <f t="shared" ref="F124" si="39">E124-D124</f>
        <v>0</v>
      </c>
      <c r="G124" s="374"/>
      <c r="H124" s="359"/>
    </row>
    <row r="125" spans="1:11" ht="30">
      <c r="A125" s="359"/>
      <c r="B125" s="359" t="s">
        <v>61</v>
      </c>
      <c r="C125" s="359"/>
      <c r="D125" s="359"/>
      <c r="E125" s="359"/>
      <c r="F125" s="359"/>
      <c r="G125" s="359"/>
      <c r="H125" s="359"/>
    </row>
    <row r="126" spans="1:11" ht="30">
      <c r="A126" s="359" t="s">
        <v>22</v>
      </c>
      <c r="B126" s="359" t="s">
        <v>62</v>
      </c>
      <c r="C126" s="359" t="s">
        <v>12</v>
      </c>
      <c r="D126" s="359"/>
      <c r="E126" s="359"/>
      <c r="F126" s="359">
        <f>E126-D126</f>
        <v>0</v>
      </c>
      <c r="G126" s="359" t="s">
        <v>12</v>
      </c>
      <c r="H126" s="359" t="s">
        <v>12</v>
      </c>
    </row>
    <row r="127" spans="1:11" ht="22.9" customHeight="1">
      <c r="A127" s="702" t="s">
        <v>132</v>
      </c>
      <c r="B127" s="702"/>
      <c r="C127" s="702"/>
      <c r="D127" s="702"/>
      <c r="E127" s="702"/>
      <c r="F127" s="702"/>
      <c r="G127" s="702"/>
      <c r="H127" s="702"/>
      <c r="I127" s="702"/>
      <c r="J127" s="702"/>
      <c r="K127" s="702"/>
    </row>
    <row r="128" spans="1:11" ht="14.45" customHeight="1">
      <c r="A128" s="702" t="s">
        <v>847</v>
      </c>
      <c r="B128" s="702"/>
      <c r="C128" s="702"/>
      <c r="D128" s="702"/>
      <c r="E128" s="702"/>
      <c r="F128" s="702"/>
      <c r="G128" s="702"/>
      <c r="H128" s="702"/>
      <c r="I128" s="702"/>
      <c r="J128" s="702"/>
      <c r="K128" s="702"/>
    </row>
    <row r="129" spans="1:11" ht="18" customHeight="1">
      <c r="A129" s="702" t="s">
        <v>133</v>
      </c>
      <c r="B129" s="692"/>
      <c r="C129" s="692"/>
      <c r="D129" s="692"/>
      <c r="E129" s="692"/>
      <c r="F129" s="692"/>
      <c r="G129" s="692"/>
      <c r="H129" s="692"/>
      <c r="I129" s="692"/>
      <c r="J129" s="692"/>
      <c r="K129" s="692"/>
    </row>
    <row r="130" spans="1:11" ht="21" customHeight="1">
      <c r="A130" s="709" t="s">
        <v>1062</v>
      </c>
      <c r="B130" s="699"/>
      <c r="C130" s="699"/>
      <c r="D130" s="699"/>
      <c r="E130" s="699"/>
      <c r="F130" s="699"/>
      <c r="G130" s="699"/>
      <c r="H130" s="699"/>
      <c r="I130" s="699"/>
      <c r="J130" s="699"/>
      <c r="K130" s="699"/>
    </row>
    <row r="131" spans="1:11" ht="18" customHeight="1">
      <c r="A131" s="702" t="s">
        <v>1063</v>
      </c>
      <c r="B131" s="702"/>
      <c r="C131" s="702"/>
      <c r="D131" s="702"/>
      <c r="E131" s="702"/>
      <c r="F131" s="702"/>
      <c r="G131" s="702"/>
      <c r="H131" s="702"/>
      <c r="I131" s="702"/>
      <c r="J131" s="702"/>
      <c r="K131" s="702"/>
    </row>
    <row r="132" spans="1:11" ht="30.6" customHeight="1">
      <c r="A132" s="702" t="s">
        <v>1064</v>
      </c>
      <c r="B132" s="702"/>
      <c r="C132" s="702"/>
      <c r="D132" s="702"/>
      <c r="E132" s="702"/>
      <c r="F132" s="702"/>
      <c r="G132" s="702"/>
      <c r="H132" s="702"/>
      <c r="I132" s="702"/>
      <c r="J132" s="702"/>
      <c r="K132" s="702"/>
    </row>
    <row r="133" spans="1:11" ht="15.6" customHeight="1">
      <c r="A133" s="702" t="s">
        <v>851</v>
      </c>
      <c r="B133" s="702"/>
      <c r="C133" s="702"/>
      <c r="D133" s="702"/>
      <c r="E133" s="702"/>
      <c r="F133" s="702"/>
      <c r="G133" s="702"/>
      <c r="H133" s="702"/>
      <c r="I133" s="702"/>
      <c r="J133" s="702"/>
      <c r="K133" s="702"/>
    </row>
    <row r="135" spans="1:11" s="2" customFormat="1" ht="34.5" customHeight="1">
      <c r="B135" s="24" t="s">
        <v>495</v>
      </c>
      <c r="C135" s="24"/>
      <c r="D135" s="24"/>
      <c r="E135" s="552" t="s">
        <v>496</v>
      </c>
      <c r="F135" s="552"/>
      <c r="G135" s="552"/>
    </row>
  </sheetData>
  <mergeCells count="72">
    <mergeCell ref="E135:G135"/>
    <mergeCell ref="A128:K128"/>
    <mergeCell ref="A129:K129"/>
    <mergeCell ref="A130:K130"/>
    <mergeCell ref="A131:K131"/>
    <mergeCell ref="A132:K132"/>
    <mergeCell ref="A133:K133"/>
    <mergeCell ref="A127:K127"/>
    <mergeCell ref="A80:K80"/>
    <mergeCell ref="A81:K81"/>
    <mergeCell ref="A105:K105"/>
    <mergeCell ref="A106:K106"/>
    <mergeCell ref="A107:K107"/>
    <mergeCell ref="A108:K108"/>
    <mergeCell ref="A109:K109"/>
    <mergeCell ref="A117:H117"/>
    <mergeCell ref="A119:H119"/>
    <mergeCell ref="A120:H120"/>
    <mergeCell ref="A123:H123"/>
    <mergeCell ref="A75:K75"/>
    <mergeCell ref="A66:K66"/>
    <mergeCell ref="A67:K67"/>
    <mergeCell ref="A68:K68"/>
    <mergeCell ref="A69:K69"/>
    <mergeCell ref="A70:K70"/>
    <mergeCell ref="A71:K71"/>
    <mergeCell ref="A72:A73"/>
    <mergeCell ref="B72:B73"/>
    <mergeCell ref="C72:E72"/>
    <mergeCell ref="F72:H72"/>
    <mergeCell ref="I72:K72"/>
    <mergeCell ref="C62:E62"/>
    <mergeCell ref="F62:H62"/>
    <mergeCell ref="I62:K62"/>
    <mergeCell ref="C44:E44"/>
    <mergeCell ref="F44:H44"/>
    <mergeCell ref="I44:K44"/>
    <mergeCell ref="A48:K48"/>
    <mergeCell ref="C49:E49"/>
    <mergeCell ref="F49:H49"/>
    <mergeCell ref="I49:K49"/>
    <mergeCell ref="A55:K55"/>
    <mergeCell ref="C56:E56"/>
    <mergeCell ref="F56:H56"/>
    <mergeCell ref="I56:K56"/>
    <mergeCell ref="A61:K61"/>
    <mergeCell ref="A17:K17"/>
    <mergeCell ref="A21:K21"/>
    <mergeCell ref="A27:E27"/>
    <mergeCell ref="A34:E34"/>
    <mergeCell ref="A40:K40"/>
    <mergeCell ref="A42:A43"/>
    <mergeCell ref="B42:B43"/>
    <mergeCell ref="C42:E42"/>
    <mergeCell ref="F42:H42"/>
    <mergeCell ref="I42:K42"/>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85" fitToHeight="7" orientation="landscape" r:id="rId1"/>
  <rowBreaks count="1" manualBreakCount="1">
    <brk id="71" max="10" man="1"/>
  </rowBreaks>
</worksheet>
</file>

<file path=xl/worksheets/sheet7.xml><?xml version="1.0" encoding="utf-8"?>
<worksheet xmlns="http://schemas.openxmlformats.org/spreadsheetml/2006/main" xmlns:r="http://schemas.openxmlformats.org/officeDocument/2006/relationships">
  <dimension ref="A1:L165"/>
  <sheetViews>
    <sheetView view="pageBreakPreview" zoomScaleNormal="100" zoomScaleSheetLayoutView="100" workbookViewId="0">
      <selection activeCell="A10" sqref="A10:L10"/>
    </sheetView>
  </sheetViews>
  <sheetFormatPr defaultRowHeight="12.75"/>
  <cols>
    <col min="1" max="1" width="9.140625" style="300"/>
    <col min="2" max="2" width="21.7109375" style="300" customWidth="1"/>
    <col min="3" max="3" width="13.140625" style="300" bestFit="1" customWidth="1"/>
    <col min="4" max="4" width="9.140625" style="300"/>
    <col min="5" max="5" width="13.140625" style="300" bestFit="1" customWidth="1"/>
    <col min="6" max="6" width="13.28515625" style="300" bestFit="1" customWidth="1"/>
    <col min="7" max="7" width="12.85546875" style="300" bestFit="1" customWidth="1"/>
    <col min="8" max="9" width="13.140625" style="300" bestFit="1" customWidth="1"/>
    <col min="10" max="10" width="11.28515625" style="300" bestFit="1" customWidth="1"/>
    <col min="11" max="11" width="11.42578125" style="300" bestFit="1" customWidth="1"/>
    <col min="12" max="12" width="11.28515625" style="300" bestFit="1" customWidth="1"/>
    <col min="13" max="16384" width="9.140625" style="300"/>
  </cols>
  <sheetData>
    <row r="1" spans="1:12" ht="15.75">
      <c r="A1" s="710" t="s">
        <v>622</v>
      </c>
      <c r="B1" s="710"/>
      <c r="C1" s="710"/>
      <c r="D1" s="710"/>
      <c r="E1" s="710"/>
      <c r="F1" s="710"/>
      <c r="G1" s="710"/>
      <c r="H1" s="710"/>
      <c r="I1" s="710"/>
      <c r="J1" s="710"/>
      <c r="K1" s="710"/>
      <c r="L1" s="710"/>
    </row>
    <row r="2" spans="1:12" ht="15.75">
      <c r="A2" s="710" t="s">
        <v>623</v>
      </c>
      <c r="B2" s="710"/>
      <c r="C2" s="710"/>
      <c r="D2" s="710"/>
      <c r="E2" s="710"/>
      <c r="F2" s="710"/>
      <c r="G2" s="710"/>
      <c r="H2" s="710"/>
      <c r="I2" s="710"/>
      <c r="J2" s="710"/>
      <c r="K2" s="710"/>
      <c r="L2" s="710"/>
    </row>
    <row r="3" spans="1:12">
      <c r="A3" s="485"/>
      <c r="B3" s="304"/>
      <c r="C3" s="304"/>
      <c r="D3" s="304"/>
      <c r="E3" s="304"/>
      <c r="F3" s="304"/>
      <c r="G3" s="304"/>
      <c r="H3" s="304"/>
      <c r="I3" s="304"/>
      <c r="J3" s="304"/>
      <c r="K3" s="304"/>
      <c r="L3" s="304"/>
    </row>
    <row r="4" spans="1:12" ht="17.25">
      <c r="A4" s="711" t="s">
        <v>852</v>
      </c>
      <c r="B4" s="711"/>
      <c r="C4" s="711"/>
      <c r="D4" s="711"/>
      <c r="E4" s="711"/>
      <c r="F4" s="711"/>
      <c r="G4" s="711"/>
      <c r="H4" s="711"/>
      <c r="I4" s="711"/>
      <c r="J4" s="711"/>
      <c r="K4" s="711"/>
      <c r="L4" s="711"/>
    </row>
    <row r="5" spans="1:12" ht="17.25">
      <c r="A5" s="711" t="s">
        <v>853</v>
      </c>
      <c r="B5" s="711"/>
      <c r="C5" s="711"/>
      <c r="D5" s="711"/>
      <c r="E5" s="711"/>
      <c r="F5" s="711"/>
      <c r="G5" s="711"/>
      <c r="H5" s="711"/>
      <c r="I5" s="711"/>
      <c r="J5" s="711"/>
      <c r="K5" s="711"/>
      <c r="L5" s="711"/>
    </row>
    <row r="6" spans="1:12" ht="15.75">
      <c r="A6" s="712" t="s">
        <v>854</v>
      </c>
      <c r="B6" s="712"/>
      <c r="C6" s="712"/>
      <c r="D6" s="712"/>
      <c r="E6" s="712"/>
      <c r="F6" s="712"/>
      <c r="G6" s="712"/>
      <c r="H6" s="712"/>
      <c r="I6" s="712"/>
      <c r="J6" s="712"/>
      <c r="K6" s="712"/>
      <c r="L6" s="712"/>
    </row>
    <row r="7" spans="1:12">
      <c r="A7" s="713" t="s">
        <v>855</v>
      </c>
      <c r="B7" s="713"/>
      <c r="C7" s="713"/>
      <c r="D7" s="713"/>
      <c r="E7" s="713"/>
      <c r="F7" s="713"/>
      <c r="G7" s="713"/>
      <c r="H7" s="713"/>
      <c r="I7" s="713"/>
      <c r="J7" s="713"/>
      <c r="K7" s="713"/>
      <c r="L7" s="713"/>
    </row>
    <row r="8" spans="1:12" ht="15.75">
      <c r="A8" s="712" t="s">
        <v>854</v>
      </c>
      <c r="B8" s="712"/>
      <c r="C8" s="712"/>
      <c r="D8" s="712"/>
      <c r="E8" s="712"/>
      <c r="F8" s="712"/>
      <c r="G8" s="712"/>
      <c r="H8" s="712"/>
      <c r="I8" s="712"/>
      <c r="J8" s="712"/>
      <c r="K8" s="712"/>
      <c r="L8" s="712"/>
    </row>
    <row r="9" spans="1:12">
      <c r="A9" s="713" t="s">
        <v>856</v>
      </c>
      <c r="B9" s="713"/>
      <c r="C9" s="713"/>
      <c r="D9" s="713"/>
      <c r="E9" s="713"/>
      <c r="F9" s="713"/>
      <c r="G9" s="713"/>
      <c r="H9" s="713"/>
      <c r="I9" s="713"/>
      <c r="J9" s="713"/>
      <c r="K9" s="713"/>
      <c r="L9" s="713"/>
    </row>
    <row r="10" spans="1:12" ht="33" customHeight="1">
      <c r="A10" s="724" t="s">
        <v>857</v>
      </c>
      <c r="B10" s="724"/>
      <c r="C10" s="724"/>
      <c r="D10" s="724"/>
      <c r="E10" s="724"/>
      <c r="F10" s="724"/>
      <c r="G10" s="724"/>
      <c r="H10" s="724"/>
      <c r="I10" s="724"/>
      <c r="J10" s="724"/>
      <c r="K10" s="724"/>
      <c r="L10" s="724"/>
    </row>
    <row r="11" spans="1:12">
      <c r="A11" s="713" t="s">
        <v>858</v>
      </c>
      <c r="B11" s="713"/>
      <c r="C11" s="713"/>
      <c r="D11" s="713"/>
      <c r="E11" s="713"/>
      <c r="F11" s="713"/>
      <c r="G11" s="713"/>
      <c r="H11" s="713"/>
      <c r="I11" s="713"/>
      <c r="J11" s="713"/>
      <c r="K11" s="713"/>
      <c r="L11" s="713"/>
    </row>
    <row r="12" spans="1:12" ht="38.450000000000003" customHeight="1">
      <c r="A12" s="714" t="s">
        <v>859</v>
      </c>
      <c r="B12" s="714"/>
      <c r="C12" s="714"/>
      <c r="D12" s="714"/>
      <c r="E12" s="714"/>
      <c r="F12" s="714"/>
      <c r="G12" s="714"/>
      <c r="H12" s="714"/>
      <c r="I12" s="714"/>
      <c r="J12" s="714"/>
      <c r="K12" s="714"/>
      <c r="L12" s="714"/>
    </row>
    <row r="13" spans="1:12" ht="15.75">
      <c r="A13" s="714" t="s">
        <v>632</v>
      </c>
      <c r="B13" s="714"/>
      <c r="C13" s="714"/>
      <c r="D13" s="714"/>
      <c r="E13" s="714"/>
      <c r="F13" s="714"/>
      <c r="G13" s="714"/>
      <c r="H13" s="714"/>
      <c r="I13" s="714"/>
      <c r="J13" s="714"/>
      <c r="K13" s="714"/>
      <c r="L13" s="304"/>
    </row>
    <row r="14" spans="1:12">
      <c r="A14" s="485"/>
      <c r="B14" s="304"/>
      <c r="C14" s="304"/>
      <c r="D14" s="304"/>
      <c r="E14" s="304"/>
      <c r="F14" s="304"/>
      <c r="G14" s="304"/>
      <c r="H14" s="304"/>
      <c r="I14" s="304"/>
      <c r="J14" s="304"/>
      <c r="K14" s="304"/>
      <c r="L14" s="304"/>
    </row>
    <row r="15" spans="1:12" ht="15.75">
      <c r="A15" s="714" t="s">
        <v>633</v>
      </c>
      <c r="B15" s="714"/>
      <c r="C15" s="714"/>
      <c r="D15" s="714"/>
      <c r="E15" s="714"/>
      <c r="F15" s="714"/>
      <c r="G15" s="714"/>
      <c r="H15" s="714"/>
      <c r="I15" s="714"/>
      <c r="J15" s="714"/>
      <c r="K15" s="714"/>
      <c r="L15" s="714"/>
    </row>
    <row r="16" spans="1:12" ht="15.75">
      <c r="A16" s="486"/>
      <c r="B16" s="304"/>
      <c r="C16" s="304"/>
      <c r="D16" s="304"/>
      <c r="E16" s="304"/>
      <c r="F16" s="304"/>
      <c r="G16" s="304"/>
      <c r="H16" s="304"/>
      <c r="I16" s="304"/>
      <c r="J16" s="304"/>
      <c r="K16" s="304"/>
      <c r="L16" s="304"/>
    </row>
    <row r="17" spans="1:12" ht="15.75">
      <c r="A17" s="715" t="s">
        <v>634</v>
      </c>
      <c r="B17" s="717" t="s">
        <v>635</v>
      </c>
      <c r="C17" s="719" t="s">
        <v>636</v>
      </c>
      <c r="D17" s="720"/>
      <c r="E17" s="720"/>
      <c r="F17" s="721"/>
      <c r="G17" s="719" t="s">
        <v>637</v>
      </c>
      <c r="H17" s="720"/>
      <c r="I17" s="721"/>
      <c r="J17" s="719" t="s">
        <v>638</v>
      </c>
      <c r="K17" s="720"/>
      <c r="L17" s="721"/>
    </row>
    <row r="18" spans="1:12" ht="25.5">
      <c r="A18" s="716"/>
      <c r="B18" s="718"/>
      <c r="C18" s="722" t="s">
        <v>639</v>
      </c>
      <c r="D18" s="723"/>
      <c r="E18" s="306" t="s">
        <v>640</v>
      </c>
      <c r="F18" s="306" t="s">
        <v>641</v>
      </c>
      <c r="G18" s="306" t="s">
        <v>639</v>
      </c>
      <c r="H18" s="306" t="s">
        <v>640</v>
      </c>
      <c r="I18" s="306" t="s">
        <v>641</v>
      </c>
      <c r="J18" s="306" t="s">
        <v>639</v>
      </c>
      <c r="K18" s="306" t="s">
        <v>640</v>
      </c>
      <c r="L18" s="306" t="s">
        <v>641</v>
      </c>
    </row>
    <row r="19" spans="1:12" ht="53.45" customHeight="1">
      <c r="A19" s="307" t="s">
        <v>642</v>
      </c>
      <c r="B19" s="487" t="s">
        <v>643</v>
      </c>
      <c r="C19" s="730">
        <v>3394.49</v>
      </c>
      <c r="D19" s="731"/>
      <c r="E19" s="488"/>
      <c r="F19" s="488">
        <f>C19+E19</f>
        <v>3394.49</v>
      </c>
      <c r="G19" s="488">
        <v>3289.2882800000002</v>
      </c>
      <c r="H19" s="488"/>
      <c r="I19" s="488">
        <f>G19+H19</f>
        <v>3289.2882800000002</v>
      </c>
      <c r="J19" s="488">
        <f>G19-C19</f>
        <v>-105.20171999999957</v>
      </c>
      <c r="K19" s="488">
        <f>H19-E19</f>
        <v>0</v>
      </c>
      <c r="L19" s="488">
        <f>J19+K19</f>
        <v>-105.20171999999957</v>
      </c>
    </row>
    <row r="20" spans="1:12" ht="15.75">
      <c r="A20" s="719" t="s">
        <v>860</v>
      </c>
      <c r="B20" s="720"/>
      <c r="C20" s="720"/>
      <c r="D20" s="720"/>
      <c r="E20" s="720"/>
      <c r="F20" s="720"/>
      <c r="G20" s="720"/>
      <c r="H20" s="720"/>
      <c r="I20" s="720"/>
      <c r="J20" s="720"/>
      <c r="K20" s="720"/>
      <c r="L20" s="721"/>
    </row>
    <row r="21" spans="1:12" ht="15.75">
      <c r="A21" s="311" t="s">
        <v>645</v>
      </c>
      <c r="B21" s="489" t="s">
        <v>646</v>
      </c>
      <c r="C21" s="719" t="s">
        <v>645</v>
      </c>
      <c r="D21" s="721"/>
      <c r="E21" s="490" t="s">
        <v>645</v>
      </c>
      <c r="F21" s="490" t="s">
        <v>645</v>
      </c>
      <c r="G21" s="490" t="s">
        <v>645</v>
      </c>
      <c r="H21" s="490" t="s">
        <v>645</v>
      </c>
      <c r="I21" s="490" t="s">
        <v>645</v>
      </c>
      <c r="J21" s="490" t="s">
        <v>645</v>
      </c>
      <c r="K21" s="490" t="s">
        <v>645</v>
      </c>
      <c r="L21" s="490" t="s">
        <v>645</v>
      </c>
    </row>
    <row r="22" spans="1:12" ht="98.25" customHeight="1">
      <c r="A22" s="301">
        <v>1</v>
      </c>
      <c r="B22" s="491" t="s">
        <v>861</v>
      </c>
      <c r="C22" s="732">
        <v>600</v>
      </c>
      <c r="D22" s="732"/>
      <c r="E22" s="492"/>
      <c r="F22" s="492">
        <f>C22+E22</f>
        <v>600</v>
      </c>
      <c r="G22" s="492">
        <v>578.39188999999999</v>
      </c>
      <c r="H22" s="492"/>
      <c r="I22" s="492">
        <f>G22+H22</f>
        <v>578.39188999999999</v>
      </c>
      <c r="J22" s="492">
        <f>G22-C22</f>
        <v>-21.608110000000011</v>
      </c>
      <c r="K22" s="492">
        <f>H22-E22</f>
        <v>0</v>
      </c>
      <c r="L22" s="492">
        <f>J22+K22</f>
        <v>-21.608110000000011</v>
      </c>
    </row>
    <row r="23" spans="1:12" ht="91.5" customHeight="1">
      <c r="A23" s="301">
        <v>2</v>
      </c>
      <c r="B23" s="493" t="s">
        <v>862</v>
      </c>
      <c r="C23" s="732">
        <v>2709.39</v>
      </c>
      <c r="D23" s="732"/>
      <c r="E23" s="492"/>
      <c r="F23" s="492">
        <f>C23+E23</f>
        <v>2709.39</v>
      </c>
      <c r="G23" s="492">
        <v>2625.9741899999999</v>
      </c>
      <c r="H23" s="492"/>
      <c r="I23" s="492">
        <f>G23+H23</f>
        <v>2625.9741899999999</v>
      </c>
      <c r="J23" s="492">
        <f t="shared" ref="J23:J24" si="0">G23-C23</f>
        <v>-83.415809999999965</v>
      </c>
      <c r="K23" s="492">
        <f t="shared" ref="K23:K24" si="1">H23-E23</f>
        <v>0</v>
      </c>
      <c r="L23" s="492">
        <f t="shared" ref="L23:L24" si="2">J23+K23</f>
        <v>-83.415809999999965</v>
      </c>
    </row>
    <row r="24" spans="1:12" ht="53.85" customHeight="1">
      <c r="A24" s="301">
        <v>3</v>
      </c>
      <c r="B24" s="493" t="s">
        <v>863</v>
      </c>
      <c r="C24" s="732">
        <v>85.1</v>
      </c>
      <c r="D24" s="732"/>
      <c r="E24" s="492"/>
      <c r="F24" s="492">
        <f>C24+E24</f>
        <v>85.1</v>
      </c>
      <c r="G24" s="492">
        <v>84.922200000000004</v>
      </c>
      <c r="H24" s="492"/>
      <c r="I24" s="492">
        <f>G24+H24</f>
        <v>84.922200000000004</v>
      </c>
      <c r="J24" s="492">
        <f t="shared" si="0"/>
        <v>-0.17779999999999063</v>
      </c>
      <c r="K24" s="492">
        <f t="shared" si="1"/>
        <v>0</v>
      </c>
      <c r="L24" s="492">
        <f t="shared" si="2"/>
        <v>-0.17779999999999063</v>
      </c>
    </row>
    <row r="25" spans="1:12" s="497" customFormat="1">
      <c r="A25" s="494"/>
      <c r="B25" s="495" t="s">
        <v>650</v>
      </c>
      <c r="C25" s="725">
        <f>C22+C23+C24</f>
        <v>3394.49</v>
      </c>
      <c r="D25" s="725"/>
      <c r="E25" s="496">
        <f t="shared" ref="E25:L25" si="3">E22+E23+E24</f>
        <v>0</v>
      </c>
      <c r="F25" s="496">
        <f t="shared" si="3"/>
        <v>3394.49</v>
      </c>
      <c r="G25" s="496">
        <f t="shared" si="3"/>
        <v>3289.2882799999998</v>
      </c>
      <c r="H25" s="496">
        <f t="shared" si="3"/>
        <v>0</v>
      </c>
      <c r="I25" s="496">
        <f t="shared" si="3"/>
        <v>3289.2882799999998</v>
      </c>
      <c r="J25" s="496">
        <f t="shared" si="3"/>
        <v>-105.20171999999997</v>
      </c>
      <c r="K25" s="496">
        <f t="shared" si="3"/>
        <v>0</v>
      </c>
      <c r="L25" s="496">
        <f t="shared" si="3"/>
        <v>-105.20171999999997</v>
      </c>
    </row>
    <row r="26" spans="1:12" ht="18.2" customHeight="1">
      <c r="A26" s="726" t="s">
        <v>860</v>
      </c>
      <c r="B26" s="727"/>
      <c r="C26" s="727"/>
      <c r="D26" s="727"/>
      <c r="E26" s="727"/>
      <c r="F26" s="727"/>
      <c r="G26" s="727"/>
      <c r="H26" s="727"/>
      <c r="I26" s="727"/>
      <c r="J26" s="727"/>
      <c r="K26" s="727"/>
      <c r="L26" s="728"/>
    </row>
    <row r="27" spans="1:12" ht="15.75">
      <c r="A27" s="724" t="s">
        <v>651</v>
      </c>
      <c r="B27" s="724"/>
      <c r="C27" s="724"/>
      <c r="D27" s="724"/>
      <c r="E27" s="724"/>
      <c r="F27" s="724"/>
      <c r="G27" s="724"/>
      <c r="H27" s="724"/>
      <c r="I27" s="724"/>
      <c r="J27" s="724"/>
      <c r="K27" s="724"/>
      <c r="L27" s="724"/>
    </row>
    <row r="28" spans="1:12" ht="15.75">
      <c r="A28" s="710" t="s">
        <v>864</v>
      </c>
      <c r="B28" s="710"/>
      <c r="C28" s="710"/>
      <c r="D28" s="710"/>
      <c r="E28" s="710"/>
      <c r="F28" s="710"/>
      <c r="G28" s="710"/>
      <c r="H28" s="710"/>
      <c r="I28" s="710"/>
      <c r="J28" s="710"/>
      <c r="K28" s="710"/>
      <c r="L28" s="710"/>
    </row>
    <row r="29" spans="1:12" ht="15.75">
      <c r="A29" s="494" t="s">
        <v>634</v>
      </c>
      <c r="B29" s="729" t="s">
        <v>635</v>
      </c>
      <c r="C29" s="729"/>
      <c r="D29" s="729"/>
      <c r="E29" s="729" t="s">
        <v>636</v>
      </c>
      <c r="F29" s="729"/>
      <c r="G29" s="729"/>
      <c r="H29" s="729" t="s">
        <v>637</v>
      </c>
      <c r="I29" s="729"/>
      <c r="J29" s="729"/>
      <c r="K29" s="729" t="s">
        <v>638</v>
      </c>
      <c r="L29" s="729"/>
    </row>
    <row r="30" spans="1:12" ht="15.75">
      <c r="A30" s="301" t="s">
        <v>642</v>
      </c>
      <c r="B30" s="733" t="s">
        <v>652</v>
      </c>
      <c r="C30" s="733"/>
      <c r="D30" s="733"/>
      <c r="E30" s="729" t="s">
        <v>653</v>
      </c>
      <c r="F30" s="729"/>
      <c r="G30" s="729"/>
      <c r="H30" s="729" t="s">
        <v>645</v>
      </c>
      <c r="I30" s="729"/>
      <c r="J30" s="729"/>
      <c r="K30" s="729" t="s">
        <v>653</v>
      </c>
      <c r="L30" s="729"/>
    </row>
    <row r="31" spans="1:12" ht="15.75">
      <c r="A31" s="301" t="s">
        <v>645</v>
      </c>
      <c r="B31" s="733" t="s">
        <v>654</v>
      </c>
      <c r="C31" s="733"/>
      <c r="D31" s="733"/>
      <c r="E31" s="729" t="s">
        <v>645</v>
      </c>
      <c r="F31" s="729"/>
      <c r="G31" s="729"/>
      <c r="H31" s="729" t="s">
        <v>645</v>
      </c>
      <c r="I31" s="729"/>
      <c r="J31" s="729"/>
      <c r="K31" s="729" t="s">
        <v>645</v>
      </c>
      <c r="L31" s="729"/>
    </row>
    <row r="32" spans="1:12" ht="15.75">
      <c r="A32" s="301" t="s">
        <v>655</v>
      </c>
      <c r="B32" s="733" t="s">
        <v>656</v>
      </c>
      <c r="C32" s="733"/>
      <c r="D32" s="733"/>
      <c r="E32" s="729" t="s">
        <v>653</v>
      </c>
      <c r="F32" s="729"/>
      <c r="G32" s="729"/>
      <c r="H32" s="729" t="s">
        <v>645</v>
      </c>
      <c r="I32" s="729"/>
      <c r="J32" s="729"/>
      <c r="K32" s="729" t="s">
        <v>653</v>
      </c>
      <c r="L32" s="729"/>
    </row>
    <row r="33" spans="1:12" ht="15.75">
      <c r="A33" s="301" t="s">
        <v>657</v>
      </c>
      <c r="B33" s="733" t="s">
        <v>658</v>
      </c>
      <c r="C33" s="733"/>
      <c r="D33" s="733"/>
      <c r="E33" s="729" t="s">
        <v>653</v>
      </c>
      <c r="F33" s="729"/>
      <c r="G33" s="729"/>
      <c r="H33" s="729" t="s">
        <v>645</v>
      </c>
      <c r="I33" s="729"/>
      <c r="J33" s="729"/>
      <c r="K33" s="729" t="s">
        <v>653</v>
      </c>
      <c r="L33" s="729"/>
    </row>
    <row r="34" spans="1:12" ht="15.75">
      <c r="A34" s="734" t="s">
        <v>659</v>
      </c>
      <c r="B34" s="735"/>
      <c r="C34" s="735"/>
      <c r="D34" s="735"/>
      <c r="E34" s="735"/>
      <c r="F34" s="735"/>
      <c r="G34" s="735"/>
      <c r="H34" s="735"/>
      <c r="I34" s="735"/>
      <c r="J34" s="735"/>
      <c r="K34" s="735"/>
      <c r="L34" s="736"/>
    </row>
    <row r="35" spans="1:12" ht="15.75">
      <c r="A35" s="301" t="s">
        <v>660</v>
      </c>
      <c r="B35" s="733" t="s">
        <v>661</v>
      </c>
      <c r="C35" s="733"/>
      <c r="D35" s="733"/>
      <c r="E35" s="729"/>
      <c r="F35" s="729"/>
      <c r="G35" s="729"/>
      <c r="H35" s="729"/>
      <c r="I35" s="729"/>
      <c r="J35" s="729"/>
      <c r="K35" s="729">
        <f>H35-E35</f>
        <v>0</v>
      </c>
      <c r="L35" s="729"/>
    </row>
    <row r="36" spans="1:12" ht="15.75">
      <c r="A36" s="301" t="s">
        <v>645</v>
      </c>
      <c r="B36" s="733" t="s">
        <v>654</v>
      </c>
      <c r="C36" s="733"/>
      <c r="D36" s="733"/>
      <c r="E36" s="729" t="s">
        <v>645</v>
      </c>
      <c r="F36" s="729"/>
      <c r="G36" s="729"/>
      <c r="H36" s="729" t="s">
        <v>645</v>
      </c>
      <c r="I36" s="729"/>
      <c r="J36" s="729"/>
      <c r="K36" s="729"/>
      <c r="L36" s="729"/>
    </row>
    <row r="37" spans="1:12" ht="15.75">
      <c r="A37" s="301" t="s">
        <v>662</v>
      </c>
      <c r="B37" s="733" t="s">
        <v>663</v>
      </c>
      <c r="C37" s="733"/>
      <c r="D37" s="733"/>
      <c r="E37" s="729"/>
      <c r="F37" s="729"/>
      <c r="G37" s="729"/>
      <c r="H37" s="729"/>
      <c r="I37" s="729"/>
      <c r="J37" s="729"/>
      <c r="K37" s="729">
        <f t="shared" ref="K37:K40" si="4">H37-E37</f>
        <v>0</v>
      </c>
      <c r="L37" s="729"/>
    </row>
    <row r="38" spans="1:12" ht="15.75">
      <c r="A38" s="301" t="s">
        <v>664</v>
      </c>
      <c r="B38" s="733" t="s">
        <v>665</v>
      </c>
      <c r="C38" s="733"/>
      <c r="D38" s="733"/>
      <c r="E38" s="729"/>
      <c r="F38" s="729"/>
      <c r="G38" s="729"/>
      <c r="H38" s="729"/>
      <c r="I38" s="729"/>
      <c r="J38" s="729"/>
      <c r="K38" s="729"/>
      <c r="L38" s="729"/>
    </row>
    <row r="39" spans="1:12" ht="15.75">
      <c r="A39" s="301" t="s">
        <v>666</v>
      </c>
      <c r="B39" s="733" t="s">
        <v>667</v>
      </c>
      <c r="C39" s="733"/>
      <c r="D39" s="733"/>
      <c r="E39" s="729"/>
      <c r="F39" s="729"/>
      <c r="G39" s="729"/>
      <c r="H39" s="729"/>
      <c r="I39" s="729"/>
      <c r="J39" s="729"/>
      <c r="K39" s="729"/>
      <c r="L39" s="729"/>
    </row>
    <row r="40" spans="1:12" ht="15.75">
      <c r="A40" s="301" t="s">
        <v>668</v>
      </c>
      <c r="B40" s="733" t="s">
        <v>669</v>
      </c>
      <c r="C40" s="733"/>
      <c r="D40" s="733"/>
      <c r="E40" s="729"/>
      <c r="F40" s="729"/>
      <c r="G40" s="729"/>
      <c r="H40" s="729"/>
      <c r="I40" s="729"/>
      <c r="J40" s="729"/>
      <c r="K40" s="729">
        <f t="shared" si="4"/>
        <v>0</v>
      </c>
      <c r="L40" s="729"/>
    </row>
    <row r="41" spans="1:12" ht="15.75">
      <c r="A41" s="733" t="s">
        <v>865</v>
      </c>
      <c r="B41" s="733"/>
      <c r="C41" s="733"/>
      <c r="D41" s="733"/>
      <c r="E41" s="733"/>
      <c r="F41" s="733"/>
      <c r="G41" s="733"/>
      <c r="H41" s="733"/>
      <c r="I41" s="733"/>
      <c r="J41" s="733"/>
      <c r="K41" s="733"/>
      <c r="L41" s="733"/>
    </row>
    <row r="42" spans="1:12" ht="15.75">
      <c r="A42" s="301" t="s">
        <v>671</v>
      </c>
      <c r="B42" s="733" t="s">
        <v>672</v>
      </c>
      <c r="C42" s="733"/>
      <c r="D42" s="733"/>
      <c r="E42" s="729" t="s">
        <v>653</v>
      </c>
      <c r="F42" s="729"/>
      <c r="G42" s="729"/>
      <c r="H42" s="729" t="s">
        <v>645</v>
      </c>
      <c r="I42" s="729"/>
      <c r="J42" s="729"/>
      <c r="K42" s="729" t="s">
        <v>645</v>
      </c>
      <c r="L42" s="729"/>
    </row>
    <row r="43" spans="1:12" ht="15.75">
      <c r="A43" s="301" t="s">
        <v>645</v>
      </c>
      <c r="B43" s="733" t="s">
        <v>654</v>
      </c>
      <c r="C43" s="733"/>
      <c r="D43" s="733"/>
      <c r="E43" s="729" t="s">
        <v>645</v>
      </c>
      <c r="F43" s="729"/>
      <c r="G43" s="729"/>
      <c r="H43" s="729" t="s">
        <v>645</v>
      </c>
      <c r="I43" s="729"/>
      <c r="J43" s="729"/>
      <c r="K43" s="729" t="s">
        <v>645</v>
      </c>
      <c r="L43" s="729"/>
    </row>
    <row r="44" spans="1:12" ht="15.75">
      <c r="A44" s="301" t="s">
        <v>673</v>
      </c>
      <c r="B44" s="733" t="s">
        <v>656</v>
      </c>
      <c r="C44" s="733"/>
      <c r="D44" s="733"/>
      <c r="E44" s="729" t="s">
        <v>653</v>
      </c>
      <c r="F44" s="729"/>
      <c r="G44" s="729"/>
      <c r="H44" s="729" t="s">
        <v>645</v>
      </c>
      <c r="I44" s="729"/>
      <c r="J44" s="729"/>
      <c r="K44" s="729" t="s">
        <v>645</v>
      </c>
      <c r="L44" s="729"/>
    </row>
    <row r="45" spans="1:12" ht="15.75">
      <c r="A45" s="301" t="s">
        <v>674</v>
      </c>
      <c r="B45" s="733" t="s">
        <v>658</v>
      </c>
      <c r="C45" s="733"/>
      <c r="D45" s="733"/>
      <c r="E45" s="729" t="s">
        <v>653</v>
      </c>
      <c r="F45" s="729"/>
      <c r="G45" s="729"/>
      <c r="H45" s="729" t="s">
        <v>645</v>
      </c>
      <c r="I45" s="729"/>
      <c r="J45" s="729"/>
      <c r="K45" s="729" t="s">
        <v>645</v>
      </c>
      <c r="L45" s="729"/>
    </row>
    <row r="46" spans="1:12" ht="15.75">
      <c r="A46" s="733" t="s">
        <v>675</v>
      </c>
      <c r="B46" s="733"/>
      <c r="C46" s="733"/>
      <c r="D46" s="733"/>
      <c r="E46" s="733"/>
      <c r="F46" s="733"/>
      <c r="G46" s="733"/>
      <c r="H46" s="733"/>
      <c r="I46" s="733"/>
      <c r="J46" s="733"/>
      <c r="K46" s="733"/>
      <c r="L46" s="733"/>
    </row>
    <row r="47" spans="1:12" ht="15.75">
      <c r="A47" s="714" t="s">
        <v>676</v>
      </c>
      <c r="B47" s="714"/>
      <c r="C47" s="714"/>
      <c r="D47" s="714"/>
      <c r="E47" s="714"/>
      <c r="F47" s="714"/>
      <c r="G47" s="714"/>
      <c r="H47" s="714"/>
      <c r="I47" s="714"/>
      <c r="J47" s="714"/>
      <c r="K47" s="714"/>
      <c r="L47" s="714"/>
    </row>
    <row r="48" spans="1:12">
      <c r="A48" s="739" t="s">
        <v>634</v>
      </c>
      <c r="B48" s="740" t="s">
        <v>635</v>
      </c>
      <c r="C48" s="740" t="s">
        <v>677</v>
      </c>
      <c r="D48" s="740"/>
      <c r="E48" s="740"/>
      <c r="F48" s="740" t="s">
        <v>637</v>
      </c>
      <c r="G48" s="740"/>
      <c r="H48" s="740"/>
      <c r="I48" s="740" t="s">
        <v>638</v>
      </c>
      <c r="J48" s="740"/>
      <c r="K48" s="740"/>
      <c r="L48" s="304"/>
    </row>
    <row r="49" spans="1:12" ht="24">
      <c r="A49" s="739"/>
      <c r="B49" s="740"/>
      <c r="C49" s="498" t="s">
        <v>639</v>
      </c>
      <c r="D49" s="498" t="s">
        <v>640</v>
      </c>
      <c r="E49" s="498" t="s">
        <v>641</v>
      </c>
      <c r="F49" s="498" t="s">
        <v>639</v>
      </c>
      <c r="G49" s="498" t="s">
        <v>640</v>
      </c>
      <c r="H49" s="498" t="s">
        <v>641</v>
      </c>
      <c r="I49" s="498" t="s">
        <v>639</v>
      </c>
      <c r="J49" s="498" t="s">
        <v>640</v>
      </c>
      <c r="K49" s="498" t="s">
        <v>641</v>
      </c>
      <c r="L49" s="304"/>
    </row>
    <row r="50" spans="1:12" ht="15.75">
      <c r="A50" s="499" t="s">
        <v>866</v>
      </c>
      <c r="B50" s="500" t="s">
        <v>679</v>
      </c>
      <c r="C50" s="501" t="s">
        <v>645</v>
      </c>
      <c r="D50" s="501" t="s">
        <v>645</v>
      </c>
      <c r="E50" s="501" t="s">
        <v>645</v>
      </c>
      <c r="F50" s="501" t="s">
        <v>645</v>
      </c>
      <c r="G50" s="501" t="s">
        <v>645</v>
      </c>
      <c r="H50" s="501" t="s">
        <v>645</v>
      </c>
      <c r="I50" s="501" t="s">
        <v>645</v>
      </c>
      <c r="J50" s="501" t="s">
        <v>645</v>
      </c>
      <c r="K50" s="501" t="s">
        <v>645</v>
      </c>
      <c r="L50" s="502"/>
    </row>
    <row r="51" spans="1:12" ht="77.650000000000006" customHeight="1">
      <c r="A51" s="301" t="s">
        <v>645</v>
      </c>
      <c r="B51" s="302" t="s">
        <v>867</v>
      </c>
      <c r="C51" s="503">
        <v>600000</v>
      </c>
      <c r="D51" s="503"/>
      <c r="E51" s="503">
        <f>C51+D51</f>
        <v>600000</v>
      </c>
      <c r="F51" s="503">
        <v>578391.89</v>
      </c>
      <c r="G51" s="503"/>
      <c r="H51" s="503">
        <f>F51+G51</f>
        <v>578391.89</v>
      </c>
      <c r="I51" s="503">
        <f>F51-C51</f>
        <v>-21608.109999999986</v>
      </c>
      <c r="J51" s="503" t="s">
        <v>645</v>
      </c>
      <c r="K51" s="503">
        <f>H51-E51</f>
        <v>-21608.109999999986</v>
      </c>
      <c r="L51" s="304"/>
    </row>
    <row r="52" spans="1:12" ht="81.400000000000006" customHeight="1">
      <c r="A52" s="301"/>
      <c r="B52" s="302" t="s">
        <v>868</v>
      </c>
      <c r="C52" s="503">
        <v>2709390</v>
      </c>
      <c r="D52" s="503"/>
      <c r="E52" s="503">
        <f>C52+D52</f>
        <v>2709390</v>
      </c>
      <c r="F52" s="503">
        <v>2625974.19</v>
      </c>
      <c r="G52" s="503"/>
      <c r="H52" s="503">
        <f>F52+G52</f>
        <v>2625974.19</v>
      </c>
      <c r="I52" s="503">
        <f t="shared" ref="I52" si="5">F52-C52</f>
        <v>-83415.810000000056</v>
      </c>
      <c r="J52" s="503" t="s">
        <v>645</v>
      </c>
      <c r="K52" s="503">
        <f t="shared" ref="K52" si="6">H52-E52</f>
        <v>-83415.810000000056</v>
      </c>
      <c r="L52" s="304"/>
    </row>
    <row r="53" spans="1:12" ht="35.85" customHeight="1">
      <c r="A53" s="301" t="s">
        <v>645</v>
      </c>
      <c r="B53" s="302" t="s">
        <v>869</v>
      </c>
      <c r="C53" s="503">
        <v>85100</v>
      </c>
      <c r="D53" s="503"/>
      <c r="E53" s="503">
        <f>C53+D53</f>
        <v>85100</v>
      </c>
      <c r="F53" s="503">
        <v>84922.2</v>
      </c>
      <c r="G53" s="503"/>
      <c r="H53" s="503">
        <f>F53+G53</f>
        <v>84922.2</v>
      </c>
      <c r="I53" s="503">
        <f>F53-C53</f>
        <v>-177.80000000000291</v>
      </c>
      <c r="J53" s="503" t="s">
        <v>645</v>
      </c>
      <c r="K53" s="503">
        <f>H53-E53</f>
        <v>-177.80000000000291</v>
      </c>
      <c r="L53" s="304"/>
    </row>
    <row r="54" spans="1:12" ht="60.6" customHeight="1">
      <c r="A54" s="733" t="s">
        <v>870</v>
      </c>
      <c r="B54" s="733"/>
      <c r="C54" s="733"/>
      <c r="D54" s="733"/>
      <c r="E54" s="733"/>
      <c r="F54" s="733"/>
      <c r="G54" s="733"/>
      <c r="H54" s="733"/>
      <c r="I54" s="733"/>
      <c r="J54" s="733"/>
      <c r="K54" s="733"/>
      <c r="L54" s="304"/>
    </row>
    <row r="55" spans="1:12" ht="15.75">
      <c r="A55" s="504" t="s">
        <v>871</v>
      </c>
      <c r="B55" s="500" t="s">
        <v>685</v>
      </c>
      <c r="C55" s="501"/>
      <c r="D55" s="501"/>
      <c r="E55" s="501"/>
      <c r="F55" s="501"/>
      <c r="G55" s="501"/>
      <c r="H55" s="501"/>
      <c r="I55" s="501"/>
      <c r="J55" s="501"/>
      <c r="K55" s="501"/>
      <c r="L55" s="502"/>
    </row>
    <row r="56" spans="1:12" ht="61.35" customHeight="1">
      <c r="A56" s="301"/>
      <c r="B56" s="308" t="s">
        <v>872</v>
      </c>
      <c r="C56" s="503">
        <v>2335.1</v>
      </c>
      <c r="D56" s="503"/>
      <c r="E56" s="503">
        <f t="shared" ref="E56:E58" si="7">C56+D56</f>
        <v>2335.1</v>
      </c>
      <c r="F56" s="503">
        <v>2335.1</v>
      </c>
      <c r="G56" s="503"/>
      <c r="H56" s="503">
        <f t="shared" ref="H56:H58" si="8">F56+G56</f>
        <v>2335.1</v>
      </c>
      <c r="I56" s="503">
        <f t="shared" ref="I56:I58" si="9">F56-C56</f>
        <v>0</v>
      </c>
      <c r="J56" s="503"/>
      <c r="K56" s="503">
        <f>H56-E56</f>
        <v>0</v>
      </c>
      <c r="L56" s="304"/>
    </row>
    <row r="57" spans="1:12" ht="79.7" customHeight="1">
      <c r="A57" s="301"/>
      <c r="B57" s="308" t="s">
        <v>873</v>
      </c>
      <c r="C57" s="503">
        <v>53000</v>
      </c>
      <c r="D57" s="503"/>
      <c r="E57" s="503">
        <f t="shared" si="7"/>
        <v>53000</v>
      </c>
      <c r="F57" s="503">
        <v>53000</v>
      </c>
      <c r="G57" s="503"/>
      <c r="H57" s="503">
        <f t="shared" si="8"/>
        <v>53000</v>
      </c>
      <c r="I57" s="503">
        <f t="shared" si="9"/>
        <v>0</v>
      </c>
      <c r="J57" s="503"/>
      <c r="K57" s="503">
        <f>H57-E57</f>
        <v>0</v>
      </c>
      <c r="L57" s="304"/>
    </row>
    <row r="58" spans="1:12" ht="74.099999999999994" customHeight="1">
      <c r="A58" s="301"/>
      <c r="B58" s="302" t="s">
        <v>874</v>
      </c>
      <c r="C58" s="503">
        <v>260</v>
      </c>
      <c r="D58" s="503"/>
      <c r="E58" s="503">
        <f t="shared" si="7"/>
        <v>260</v>
      </c>
      <c r="F58" s="503">
        <v>260</v>
      </c>
      <c r="G58" s="503"/>
      <c r="H58" s="503">
        <f t="shared" si="8"/>
        <v>260</v>
      </c>
      <c r="I58" s="503">
        <f t="shared" si="9"/>
        <v>0</v>
      </c>
      <c r="J58" s="503" t="s">
        <v>645</v>
      </c>
      <c r="K58" s="503">
        <f t="shared" ref="K58" si="10">H58-E58</f>
        <v>0</v>
      </c>
      <c r="L58" s="304"/>
    </row>
    <row r="59" spans="1:12" ht="60.6" customHeight="1">
      <c r="A59" s="301" t="s">
        <v>645</v>
      </c>
      <c r="B59" s="302" t="s">
        <v>875</v>
      </c>
      <c r="C59" s="503">
        <v>2</v>
      </c>
      <c r="D59" s="503"/>
      <c r="E59" s="503">
        <f>C59+D59</f>
        <v>2</v>
      </c>
      <c r="F59" s="503">
        <v>2</v>
      </c>
      <c r="G59" s="503"/>
      <c r="H59" s="503">
        <f>F59+G59</f>
        <v>2</v>
      </c>
      <c r="I59" s="503">
        <f>F59-C59</f>
        <v>0</v>
      </c>
      <c r="J59" s="503" t="s">
        <v>645</v>
      </c>
      <c r="K59" s="503">
        <f>H59-E59</f>
        <v>0</v>
      </c>
      <c r="L59" s="304"/>
    </row>
    <row r="60" spans="1:12" ht="15.75">
      <c r="A60" s="737" t="s">
        <v>876</v>
      </c>
      <c r="B60" s="733"/>
      <c r="C60" s="733"/>
      <c r="D60" s="733"/>
      <c r="E60" s="733"/>
      <c r="F60" s="733"/>
      <c r="G60" s="733"/>
      <c r="H60" s="733"/>
      <c r="I60" s="733"/>
      <c r="J60" s="733"/>
      <c r="K60" s="733"/>
      <c r="L60" s="304"/>
    </row>
    <row r="61" spans="1:12" ht="15.75">
      <c r="A61" s="504" t="s">
        <v>877</v>
      </c>
      <c r="B61" s="500" t="s">
        <v>691</v>
      </c>
      <c r="C61" s="501" t="s">
        <v>645</v>
      </c>
      <c r="D61" s="501" t="s">
        <v>645</v>
      </c>
      <c r="E61" s="501" t="s">
        <v>645</v>
      </c>
      <c r="F61" s="501" t="s">
        <v>645</v>
      </c>
      <c r="G61" s="501" t="s">
        <v>645</v>
      </c>
      <c r="H61" s="501" t="s">
        <v>645</v>
      </c>
      <c r="I61" s="501" t="s">
        <v>645</v>
      </c>
      <c r="J61" s="501" t="s">
        <v>645</v>
      </c>
      <c r="K61" s="501" t="s">
        <v>645</v>
      </c>
      <c r="L61" s="502"/>
    </row>
    <row r="62" spans="1:12" ht="87.6" customHeight="1">
      <c r="A62" s="301"/>
      <c r="B62" s="317" t="s">
        <v>878</v>
      </c>
      <c r="C62" s="314">
        <v>11.32</v>
      </c>
      <c r="D62" s="314"/>
      <c r="E62" s="314">
        <f t="shared" ref="E62:E64" si="11">C62+D62</f>
        <v>11.32</v>
      </c>
      <c r="F62" s="314">
        <v>10.92</v>
      </c>
      <c r="G62" s="314"/>
      <c r="H62" s="314">
        <f t="shared" ref="H62:H64" si="12">F62+G62</f>
        <v>10.92</v>
      </c>
      <c r="I62" s="314">
        <f t="shared" ref="I62:I64" si="13">F62-C62</f>
        <v>-0.40000000000000036</v>
      </c>
      <c r="J62" s="314"/>
      <c r="K62" s="314">
        <f t="shared" ref="K62:K64" si="14">H62-E62</f>
        <v>-0.40000000000000036</v>
      </c>
      <c r="L62" s="304"/>
    </row>
    <row r="63" spans="1:12" ht="108.2" customHeight="1">
      <c r="A63" s="301"/>
      <c r="B63" s="317" t="s">
        <v>879</v>
      </c>
      <c r="C63" s="314">
        <v>256.95</v>
      </c>
      <c r="D63" s="314"/>
      <c r="E63" s="314">
        <f t="shared" si="11"/>
        <v>256.95</v>
      </c>
      <c r="F63" s="314">
        <v>247.7</v>
      </c>
      <c r="G63" s="314"/>
      <c r="H63" s="314">
        <f t="shared" si="12"/>
        <v>247.7</v>
      </c>
      <c r="I63" s="314">
        <f t="shared" si="13"/>
        <v>-9.25</v>
      </c>
      <c r="J63" s="314"/>
      <c r="K63" s="314">
        <f t="shared" si="14"/>
        <v>-9.25</v>
      </c>
      <c r="L63" s="304"/>
    </row>
    <row r="64" spans="1:12" ht="55.15" customHeight="1">
      <c r="A64" s="301"/>
      <c r="B64" s="317" t="s">
        <v>880</v>
      </c>
      <c r="C64" s="314">
        <v>10420.73</v>
      </c>
      <c r="D64" s="314"/>
      <c r="E64" s="314">
        <f t="shared" si="11"/>
        <v>10420.73</v>
      </c>
      <c r="F64" s="314">
        <v>10099.9</v>
      </c>
      <c r="G64" s="314"/>
      <c r="H64" s="314">
        <f t="shared" si="12"/>
        <v>10099.9</v>
      </c>
      <c r="I64" s="314">
        <f t="shared" si="13"/>
        <v>-320.82999999999993</v>
      </c>
      <c r="J64" s="314"/>
      <c r="K64" s="314">
        <f t="shared" si="14"/>
        <v>-320.82999999999993</v>
      </c>
      <c r="L64" s="304"/>
    </row>
    <row r="65" spans="1:12" ht="43.7" customHeight="1">
      <c r="A65" s="301"/>
      <c r="B65" s="317" t="s">
        <v>881</v>
      </c>
      <c r="C65" s="314">
        <v>42500</v>
      </c>
      <c r="D65" s="314"/>
      <c r="E65" s="314">
        <f>C65+D65</f>
        <v>42500</v>
      </c>
      <c r="F65" s="314">
        <v>42461.1</v>
      </c>
      <c r="G65" s="314"/>
      <c r="H65" s="314">
        <f>F65+G65</f>
        <v>42461.1</v>
      </c>
      <c r="I65" s="314">
        <f>F65-C65</f>
        <v>-38.900000000001455</v>
      </c>
      <c r="J65" s="314"/>
      <c r="K65" s="314">
        <f>H65-E65</f>
        <v>-38.900000000001455</v>
      </c>
      <c r="L65" s="304"/>
    </row>
    <row r="66" spans="1:12" ht="53.45" customHeight="1">
      <c r="A66" s="733" t="s">
        <v>882</v>
      </c>
      <c r="B66" s="733"/>
      <c r="C66" s="733"/>
      <c r="D66" s="733"/>
      <c r="E66" s="733"/>
      <c r="F66" s="733"/>
      <c r="G66" s="733"/>
      <c r="H66" s="733"/>
      <c r="I66" s="733"/>
      <c r="J66" s="733"/>
      <c r="K66" s="733"/>
      <c r="L66" s="304"/>
    </row>
    <row r="67" spans="1:12" ht="15.75">
      <c r="A67" s="504" t="s">
        <v>883</v>
      </c>
      <c r="B67" s="500" t="s">
        <v>700</v>
      </c>
      <c r="C67" s="501" t="s">
        <v>645</v>
      </c>
      <c r="D67" s="501" t="s">
        <v>645</v>
      </c>
      <c r="E67" s="501" t="s">
        <v>645</v>
      </c>
      <c r="F67" s="501" t="s">
        <v>645</v>
      </c>
      <c r="G67" s="501" t="s">
        <v>645</v>
      </c>
      <c r="H67" s="501" t="s">
        <v>645</v>
      </c>
      <c r="I67" s="501" t="s">
        <v>645</v>
      </c>
      <c r="J67" s="501" t="s">
        <v>645</v>
      </c>
      <c r="K67" s="501" t="s">
        <v>645</v>
      </c>
      <c r="L67" s="502"/>
    </row>
    <row r="68" spans="1:12" ht="34.35" customHeight="1">
      <c r="A68" s="301"/>
      <c r="B68" s="317" t="s">
        <v>884</v>
      </c>
      <c r="C68" s="503">
        <v>22</v>
      </c>
      <c r="D68" s="503"/>
      <c r="E68" s="503">
        <f>C68+D68</f>
        <v>22</v>
      </c>
      <c r="F68" s="503">
        <v>22</v>
      </c>
      <c r="G68" s="503"/>
      <c r="H68" s="503">
        <f>F68+G68</f>
        <v>22</v>
      </c>
      <c r="I68" s="503">
        <f t="shared" ref="I68:I70" si="15">F68-C68</f>
        <v>0</v>
      </c>
      <c r="J68" s="503"/>
      <c r="K68" s="503">
        <f>H68-E68</f>
        <v>0</v>
      </c>
      <c r="L68" s="304"/>
    </row>
    <row r="69" spans="1:12" ht="34.35" customHeight="1">
      <c r="A69" s="301"/>
      <c r="B69" s="317" t="s">
        <v>885</v>
      </c>
      <c r="C69" s="503">
        <v>18</v>
      </c>
      <c r="D69" s="503"/>
      <c r="E69" s="503">
        <f>C69+D69</f>
        <v>18</v>
      </c>
      <c r="F69" s="503">
        <v>18</v>
      </c>
      <c r="G69" s="503"/>
      <c r="H69" s="503">
        <f>F69+G69</f>
        <v>18</v>
      </c>
      <c r="I69" s="503">
        <f>F69-C69</f>
        <v>0</v>
      </c>
      <c r="J69" s="503"/>
      <c r="K69" s="503">
        <f>H69-E69</f>
        <v>0</v>
      </c>
      <c r="L69" s="304"/>
    </row>
    <row r="70" spans="1:12" ht="43.7" customHeight="1">
      <c r="A70" s="301"/>
      <c r="B70" s="317" t="s">
        <v>886</v>
      </c>
      <c r="C70" s="503">
        <v>163.4</v>
      </c>
      <c r="D70" s="503"/>
      <c r="E70" s="503">
        <f>C70+D70</f>
        <v>163.4</v>
      </c>
      <c r="F70" s="503">
        <v>159</v>
      </c>
      <c r="G70" s="503"/>
      <c r="H70" s="503">
        <f>F70+G70</f>
        <v>159</v>
      </c>
      <c r="I70" s="503">
        <f t="shared" si="15"/>
        <v>-4.4000000000000057</v>
      </c>
      <c r="J70" s="503"/>
      <c r="K70" s="503">
        <f>H70-E70</f>
        <v>-4.4000000000000057</v>
      </c>
      <c r="L70" s="304"/>
    </row>
    <row r="71" spans="1:12" ht="43.7" customHeight="1">
      <c r="A71" s="301"/>
      <c r="B71" s="317" t="s">
        <v>887</v>
      </c>
      <c r="C71" s="503">
        <v>95.16</v>
      </c>
      <c r="D71" s="503"/>
      <c r="E71" s="503">
        <f>C71+D71</f>
        <v>95.16</v>
      </c>
      <c r="F71" s="503">
        <v>94.97</v>
      </c>
      <c r="G71" s="503"/>
      <c r="H71" s="503">
        <f>F71+G71</f>
        <v>94.97</v>
      </c>
      <c r="I71" s="503">
        <f>F71-C71</f>
        <v>-0.18999999999999773</v>
      </c>
      <c r="J71" s="503"/>
      <c r="K71" s="503">
        <f>H71-E71</f>
        <v>-0.18999999999999773</v>
      </c>
      <c r="L71" s="304"/>
    </row>
    <row r="72" spans="1:12" ht="15.75">
      <c r="A72" s="733" t="s">
        <v>888</v>
      </c>
      <c r="B72" s="733"/>
      <c r="C72" s="733"/>
      <c r="D72" s="733"/>
      <c r="E72" s="733"/>
      <c r="F72" s="733"/>
      <c r="G72" s="733"/>
      <c r="H72" s="733"/>
      <c r="I72" s="733"/>
      <c r="J72" s="733"/>
      <c r="K72" s="733"/>
      <c r="L72" s="304"/>
    </row>
    <row r="73" spans="1:12" ht="19.5" customHeight="1">
      <c r="A73" s="738" t="s">
        <v>889</v>
      </c>
      <c r="B73" s="738"/>
      <c r="C73" s="738"/>
      <c r="D73" s="738"/>
      <c r="E73" s="738"/>
      <c r="F73" s="738"/>
      <c r="G73" s="738"/>
      <c r="H73" s="738"/>
      <c r="I73" s="738"/>
      <c r="J73" s="738"/>
      <c r="K73" s="738"/>
      <c r="L73" s="296"/>
    </row>
    <row r="74" spans="1:12">
      <c r="A74" s="679" t="s">
        <v>125</v>
      </c>
      <c r="B74" s="679"/>
      <c r="C74" s="679"/>
      <c r="D74" s="679"/>
      <c r="E74" s="679"/>
      <c r="F74" s="679"/>
      <c r="G74" s="679"/>
      <c r="H74" s="679"/>
      <c r="I74" s="679"/>
      <c r="J74" s="679"/>
      <c r="K74" s="679"/>
      <c r="L74" s="296"/>
    </row>
    <row r="75" spans="1:12" ht="23.25" customHeight="1">
      <c r="A75" s="672" t="s">
        <v>890</v>
      </c>
      <c r="B75" s="672"/>
      <c r="C75" s="672"/>
      <c r="D75" s="672"/>
      <c r="E75" s="672"/>
      <c r="F75" s="672"/>
      <c r="G75" s="672"/>
      <c r="H75" s="672"/>
      <c r="I75" s="672"/>
      <c r="J75" s="672"/>
      <c r="K75" s="672"/>
      <c r="L75" s="296"/>
    </row>
    <row r="76" spans="1:12" ht="15.75">
      <c r="A76" s="724" t="s">
        <v>711</v>
      </c>
      <c r="B76" s="724"/>
      <c r="C76" s="724"/>
      <c r="D76" s="724"/>
      <c r="E76" s="724"/>
      <c r="F76" s="724"/>
      <c r="G76" s="724"/>
      <c r="H76" s="724"/>
      <c r="I76" s="724"/>
      <c r="J76" s="724"/>
      <c r="K76" s="724"/>
      <c r="L76" s="304"/>
    </row>
    <row r="77" spans="1:12" ht="15.75">
      <c r="A77" s="486"/>
      <c r="B77" s="304"/>
      <c r="C77" s="304"/>
      <c r="D77" s="304"/>
      <c r="E77" s="304"/>
      <c r="F77" s="304"/>
      <c r="G77" s="304"/>
      <c r="H77" s="304"/>
      <c r="I77" s="304"/>
      <c r="J77" s="304"/>
      <c r="K77" s="304"/>
      <c r="L77" s="304"/>
    </row>
    <row r="78" spans="1:12" ht="15.75">
      <c r="A78" s="715" t="s">
        <v>634</v>
      </c>
      <c r="B78" s="717" t="s">
        <v>635</v>
      </c>
      <c r="C78" s="748" t="s">
        <v>891</v>
      </c>
      <c r="D78" s="749"/>
      <c r="E78" s="750"/>
      <c r="F78" s="748" t="s">
        <v>892</v>
      </c>
      <c r="G78" s="749"/>
      <c r="H78" s="750"/>
      <c r="I78" s="748" t="s">
        <v>714</v>
      </c>
      <c r="J78" s="749"/>
      <c r="K78" s="750"/>
      <c r="L78" s="304"/>
    </row>
    <row r="79" spans="1:12" ht="15.75">
      <c r="A79" s="746"/>
      <c r="B79" s="747"/>
      <c r="C79" s="751"/>
      <c r="D79" s="752"/>
      <c r="E79" s="753"/>
      <c r="F79" s="751"/>
      <c r="G79" s="752"/>
      <c r="H79" s="753"/>
      <c r="I79" s="751" t="s">
        <v>715</v>
      </c>
      <c r="J79" s="752"/>
      <c r="K79" s="753"/>
      <c r="L79" s="304"/>
    </row>
    <row r="80" spans="1:12" ht="25.5">
      <c r="A80" s="716"/>
      <c r="B80" s="718"/>
      <c r="C80" s="306" t="s">
        <v>639</v>
      </c>
      <c r="D80" s="306" t="s">
        <v>640</v>
      </c>
      <c r="E80" s="306" t="s">
        <v>641</v>
      </c>
      <c r="F80" s="306" t="s">
        <v>639</v>
      </c>
      <c r="G80" s="306" t="s">
        <v>640</v>
      </c>
      <c r="H80" s="306" t="s">
        <v>641</v>
      </c>
      <c r="I80" s="306" t="s">
        <v>639</v>
      </c>
      <c r="J80" s="306" t="s">
        <v>640</v>
      </c>
      <c r="K80" s="306" t="s">
        <v>641</v>
      </c>
      <c r="L80" s="304"/>
    </row>
    <row r="81" spans="1:12" ht="31.5">
      <c r="A81" s="307" t="s">
        <v>645</v>
      </c>
      <c r="B81" s="487" t="s">
        <v>643</v>
      </c>
      <c r="C81" s="505">
        <v>2226.4928500000001</v>
      </c>
      <c r="D81" s="505"/>
      <c r="E81" s="505">
        <f>C81+D81</f>
        <v>2226.4928500000001</v>
      </c>
      <c r="F81" s="505">
        <v>3289.2882800000002</v>
      </c>
      <c r="G81" s="505"/>
      <c r="H81" s="505">
        <f>F81+G81</f>
        <v>3289.2882800000002</v>
      </c>
      <c r="I81" s="506">
        <f>F81/C81*100</f>
        <v>147.73405986908963</v>
      </c>
      <c r="J81" s="506"/>
      <c r="K81" s="506">
        <f>H81/E81*100</f>
        <v>147.73405986908963</v>
      </c>
      <c r="L81" s="304"/>
    </row>
    <row r="82" spans="1:12" ht="39" customHeight="1">
      <c r="A82" s="741" t="s">
        <v>893</v>
      </c>
      <c r="B82" s="742"/>
      <c r="C82" s="742"/>
      <c r="D82" s="742"/>
      <c r="E82" s="742"/>
      <c r="F82" s="742"/>
      <c r="G82" s="742"/>
      <c r="H82" s="742"/>
      <c r="I82" s="742"/>
      <c r="J82" s="742"/>
      <c r="K82" s="743"/>
      <c r="L82" s="304"/>
    </row>
    <row r="83" spans="1:12" ht="15.75">
      <c r="A83" s="307" t="s">
        <v>645</v>
      </c>
      <c r="B83" s="487" t="s">
        <v>646</v>
      </c>
      <c r="C83" s="490" t="s">
        <v>645</v>
      </c>
      <c r="D83" s="490" t="s">
        <v>645</v>
      </c>
      <c r="E83" s="490" t="s">
        <v>645</v>
      </c>
      <c r="F83" s="490" t="s">
        <v>645</v>
      </c>
      <c r="G83" s="490" t="s">
        <v>645</v>
      </c>
      <c r="H83" s="490" t="s">
        <v>645</v>
      </c>
      <c r="I83" s="490" t="s">
        <v>645</v>
      </c>
      <c r="J83" s="490" t="s">
        <v>645</v>
      </c>
      <c r="K83" s="490" t="s">
        <v>645</v>
      </c>
      <c r="L83" s="304"/>
    </row>
    <row r="84" spans="1:12" ht="38.25" customHeight="1">
      <c r="A84" s="307" t="s">
        <v>645</v>
      </c>
      <c r="B84" s="493" t="s">
        <v>894</v>
      </c>
      <c r="C84" s="492">
        <v>450.916</v>
      </c>
      <c r="D84" s="488"/>
      <c r="E84" s="488">
        <f t="shared" ref="E84:E88" si="16">C84+D84</f>
        <v>450.916</v>
      </c>
      <c r="F84" s="492">
        <v>600</v>
      </c>
      <c r="G84" s="488"/>
      <c r="H84" s="488">
        <f t="shared" ref="H84:H88" si="17">F84+G84</f>
        <v>600</v>
      </c>
      <c r="I84" s="507">
        <f>F84/C84*100</f>
        <v>133.06247726849347</v>
      </c>
      <c r="J84" s="507"/>
      <c r="K84" s="507">
        <f>H84/E84*100</f>
        <v>133.06247726849347</v>
      </c>
      <c r="L84" s="304"/>
    </row>
    <row r="85" spans="1:12" ht="90.2" customHeight="1">
      <c r="A85" s="307" t="s">
        <v>645</v>
      </c>
      <c r="B85" s="493" t="s">
        <v>895</v>
      </c>
      <c r="C85" s="492">
        <v>1747.5766699999999</v>
      </c>
      <c r="D85" s="488"/>
      <c r="E85" s="488">
        <f t="shared" si="16"/>
        <v>1747.5766699999999</v>
      </c>
      <c r="F85" s="492">
        <v>2625.9741899999999</v>
      </c>
      <c r="G85" s="488"/>
      <c r="H85" s="488">
        <f t="shared" si="17"/>
        <v>2625.9741899999999</v>
      </c>
      <c r="I85" s="507">
        <f t="shared" ref="I85:I87" si="18">F85/C85*100</f>
        <v>150.26374722660952</v>
      </c>
      <c r="J85" s="507"/>
      <c r="K85" s="507">
        <f t="shared" ref="K85:K87" si="19">H85/E85*100</f>
        <v>150.26374722660952</v>
      </c>
      <c r="L85" s="304"/>
    </row>
    <row r="86" spans="1:12" ht="57.2" customHeight="1">
      <c r="A86" s="307" t="s">
        <v>645</v>
      </c>
      <c r="B86" s="493" t="s">
        <v>896</v>
      </c>
      <c r="C86" s="492">
        <v>9.9998900000000006</v>
      </c>
      <c r="D86" s="488"/>
      <c r="E86" s="488">
        <f t="shared" si="16"/>
        <v>9.9998900000000006</v>
      </c>
      <c r="F86" s="492"/>
      <c r="G86" s="488"/>
      <c r="H86" s="488">
        <f t="shared" si="17"/>
        <v>0</v>
      </c>
      <c r="I86" s="507">
        <f t="shared" si="18"/>
        <v>0</v>
      </c>
      <c r="J86" s="507"/>
      <c r="K86" s="507">
        <f t="shared" si="19"/>
        <v>0</v>
      </c>
      <c r="L86" s="304"/>
    </row>
    <row r="87" spans="1:12" ht="71.45" customHeight="1">
      <c r="A87" s="307" t="s">
        <v>645</v>
      </c>
      <c r="B87" s="508" t="s">
        <v>897</v>
      </c>
      <c r="C87" s="509">
        <v>18</v>
      </c>
      <c r="D87" s="510"/>
      <c r="E87" s="510">
        <f t="shared" si="16"/>
        <v>18</v>
      </c>
      <c r="F87" s="509"/>
      <c r="G87" s="510"/>
      <c r="H87" s="510">
        <f t="shared" si="17"/>
        <v>0</v>
      </c>
      <c r="I87" s="507">
        <f t="shared" si="18"/>
        <v>0</v>
      </c>
      <c r="J87" s="507"/>
      <c r="K87" s="507">
        <f t="shared" si="19"/>
        <v>0</v>
      </c>
      <c r="L87" s="304"/>
    </row>
    <row r="88" spans="1:12" ht="36.200000000000003" customHeight="1">
      <c r="A88" s="312"/>
      <c r="B88" s="493" t="s">
        <v>898</v>
      </c>
      <c r="C88" s="492"/>
      <c r="D88" s="492"/>
      <c r="E88" s="492">
        <f t="shared" si="16"/>
        <v>0</v>
      </c>
      <c r="F88" s="492">
        <v>84.922200000000004</v>
      </c>
      <c r="G88" s="492"/>
      <c r="H88" s="492">
        <f t="shared" si="17"/>
        <v>84.922200000000004</v>
      </c>
      <c r="I88" s="507"/>
      <c r="J88" s="507"/>
      <c r="K88" s="507"/>
      <c r="L88" s="304"/>
    </row>
    <row r="89" spans="1:12" ht="15.75">
      <c r="A89" s="741" t="s">
        <v>899</v>
      </c>
      <c r="B89" s="744"/>
      <c r="C89" s="744"/>
      <c r="D89" s="744"/>
      <c r="E89" s="744"/>
      <c r="F89" s="744"/>
      <c r="G89" s="744"/>
      <c r="H89" s="744"/>
      <c r="I89" s="744"/>
      <c r="J89" s="744"/>
      <c r="K89" s="745"/>
      <c r="L89" s="304"/>
    </row>
    <row r="90" spans="1:12" ht="15.75">
      <c r="A90" s="297" t="s">
        <v>642</v>
      </c>
      <c r="B90" s="298" t="s">
        <v>679</v>
      </c>
      <c r="C90" s="297" t="s">
        <v>645</v>
      </c>
      <c r="D90" s="297" t="s">
        <v>645</v>
      </c>
      <c r="E90" s="297" t="s">
        <v>645</v>
      </c>
      <c r="F90" s="297" t="s">
        <v>645</v>
      </c>
      <c r="G90" s="297" t="s">
        <v>645</v>
      </c>
      <c r="H90" s="297" t="s">
        <v>645</v>
      </c>
      <c r="I90" s="297" t="s">
        <v>645</v>
      </c>
      <c r="J90" s="297" t="s">
        <v>645</v>
      </c>
      <c r="K90" s="297" t="s">
        <v>645</v>
      </c>
      <c r="L90" s="299"/>
    </row>
    <row r="91" spans="1:12" ht="76.7" customHeight="1">
      <c r="A91" s="301"/>
      <c r="B91" s="302" t="s">
        <v>867</v>
      </c>
      <c r="C91" s="112">
        <v>450916.29</v>
      </c>
      <c r="D91" s="112"/>
      <c r="E91" s="303">
        <f>C91+D91</f>
        <v>450916.29</v>
      </c>
      <c r="F91" s="112">
        <v>578391.89</v>
      </c>
      <c r="G91" s="112"/>
      <c r="H91" s="303">
        <f t="shared" ref="H91:H115" si="20">F91+G91</f>
        <v>578391.89</v>
      </c>
      <c r="I91" s="507">
        <f t="shared" ref="I91:I121" si="21">F91/C91*100</f>
        <v>128.27034703048764</v>
      </c>
      <c r="J91" s="507"/>
      <c r="K91" s="507">
        <f t="shared" ref="K91:K121" si="22">H91/E91*100</f>
        <v>128.27034703048764</v>
      </c>
      <c r="L91" s="304"/>
    </row>
    <row r="92" spans="1:12" ht="67.349999999999994" customHeight="1">
      <c r="A92" s="301"/>
      <c r="B92" s="302" t="s">
        <v>900</v>
      </c>
      <c r="C92" s="112">
        <v>1658152.67</v>
      </c>
      <c r="D92" s="112"/>
      <c r="E92" s="303">
        <f t="shared" ref="E92:E115" si="23">C92+D92</f>
        <v>1658152.67</v>
      </c>
      <c r="F92" s="112">
        <v>2625974.19</v>
      </c>
      <c r="G92" s="112"/>
      <c r="H92" s="303">
        <f t="shared" si="20"/>
        <v>2625974.19</v>
      </c>
      <c r="I92" s="507">
        <f t="shared" si="21"/>
        <v>158.36745539239158</v>
      </c>
      <c r="J92" s="507"/>
      <c r="K92" s="507">
        <f t="shared" si="22"/>
        <v>158.36745539239158</v>
      </c>
      <c r="L92" s="304"/>
    </row>
    <row r="93" spans="1:12" ht="72.75" customHeight="1">
      <c r="A93" s="301"/>
      <c r="B93" s="302" t="s">
        <v>901</v>
      </c>
      <c r="C93" s="112">
        <v>18000</v>
      </c>
      <c r="D93" s="112"/>
      <c r="E93" s="303">
        <f t="shared" si="23"/>
        <v>18000</v>
      </c>
      <c r="F93" s="112"/>
      <c r="G93" s="112"/>
      <c r="H93" s="303">
        <f t="shared" si="20"/>
        <v>0</v>
      </c>
      <c r="I93" s="507">
        <f t="shared" si="21"/>
        <v>0</v>
      </c>
      <c r="J93" s="507"/>
      <c r="K93" s="507">
        <f t="shared" si="22"/>
        <v>0</v>
      </c>
      <c r="L93" s="304"/>
    </row>
    <row r="94" spans="1:12" ht="49.35" customHeight="1">
      <c r="A94" s="301"/>
      <c r="B94" s="302" t="s">
        <v>902</v>
      </c>
      <c r="C94" s="112">
        <v>9999.89</v>
      </c>
      <c r="D94" s="112"/>
      <c r="E94" s="303">
        <f t="shared" si="23"/>
        <v>9999.89</v>
      </c>
      <c r="F94" s="112"/>
      <c r="G94" s="112"/>
      <c r="H94" s="303">
        <f t="shared" si="20"/>
        <v>0</v>
      </c>
      <c r="I94" s="507">
        <f t="shared" si="21"/>
        <v>0</v>
      </c>
      <c r="J94" s="507"/>
      <c r="K94" s="507">
        <f t="shared" si="22"/>
        <v>0</v>
      </c>
      <c r="L94" s="304"/>
    </row>
    <row r="95" spans="1:12" ht="45.2" customHeight="1">
      <c r="A95" s="301"/>
      <c r="B95" s="302" t="s">
        <v>903</v>
      </c>
      <c r="C95" s="112">
        <v>89424</v>
      </c>
      <c r="D95" s="112"/>
      <c r="E95" s="303">
        <f t="shared" si="23"/>
        <v>89424</v>
      </c>
      <c r="F95" s="112">
        <v>84922.2</v>
      </c>
      <c r="G95" s="112"/>
      <c r="H95" s="303">
        <f t="shared" si="20"/>
        <v>84922.2</v>
      </c>
      <c r="I95" s="507">
        <f t="shared" si="21"/>
        <v>94.96578099838969</v>
      </c>
      <c r="J95" s="507"/>
      <c r="K95" s="507">
        <f t="shared" si="22"/>
        <v>94.96578099838969</v>
      </c>
      <c r="L95" s="304"/>
    </row>
    <row r="96" spans="1:12" ht="15.75">
      <c r="A96" s="297" t="s">
        <v>660</v>
      </c>
      <c r="B96" s="298" t="s">
        <v>685</v>
      </c>
      <c r="C96" s="305"/>
      <c r="D96" s="305"/>
      <c r="E96" s="306"/>
      <c r="F96" s="305"/>
      <c r="G96" s="305"/>
      <c r="H96" s="306"/>
      <c r="I96" s="507"/>
      <c r="J96" s="507"/>
      <c r="K96" s="507"/>
      <c r="L96" s="299"/>
    </row>
    <row r="97" spans="1:12" ht="22.5">
      <c r="A97" s="307"/>
      <c r="B97" s="308" t="s">
        <v>904</v>
      </c>
      <c r="C97" s="309">
        <v>50800</v>
      </c>
      <c r="D97" s="309"/>
      <c r="E97" s="309">
        <f t="shared" si="23"/>
        <v>50800</v>
      </c>
      <c r="F97" s="309">
        <v>53000</v>
      </c>
      <c r="G97" s="309"/>
      <c r="H97" s="309">
        <f t="shared" si="20"/>
        <v>53000</v>
      </c>
      <c r="I97" s="507">
        <f t="shared" si="21"/>
        <v>104.33070866141732</v>
      </c>
      <c r="J97" s="507"/>
      <c r="K97" s="507">
        <f t="shared" si="22"/>
        <v>104.33070866141732</v>
      </c>
      <c r="L97" s="304"/>
    </row>
    <row r="98" spans="1:12" ht="22.5">
      <c r="A98" s="307"/>
      <c r="B98" s="308" t="s">
        <v>905</v>
      </c>
      <c r="C98" s="309">
        <v>116800</v>
      </c>
      <c r="D98" s="309"/>
      <c r="E98" s="309">
        <f t="shared" si="23"/>
        <v>116800</v>
      </c>
      <c r="F98" s="309"/>
      <c r="G98" s="309"/>
      <c r="H98" s="309">
        <f t="shared" si="20"/>
        <v>0</v>
      </c>
      <c r="I98" s="507">
        <f t="shared" si="21"/>
        <v>0</v>
      </c>
      <c r="J98" s="507"/>
      <c r="K98" s="507">
        <f t="shared" si="22"/>
        <v>0</v>
      </c>
      <c r="L98" s="304"/>
    </row>
    <row r="99" spans="1:12" ht="61.35" customHeight="1">
      <c r="A99" s="301"/>
      <c r="B99" s="302" t="s">
        <v>906</v>
      </c>
      <c r="C99" s="310">
        <v>2401.3000000000002</v>
      </c>
      <c r="D99" s="310"/>
      <c r="E99" s="309">
        <f t="shared" si="23"/>
        <v>2401.3000000000002</v>
      </c>
      <c r="F99" s="310">
        <v>2335.1</v>
      </c>
      <c r="G99" s="310"/>
      <c r="H99" s="309">
        <f t="shared" si="20"/>
        <v>2335.1</v>
      </c>
      <c r="I99" s="507">
        <f t="shared" si="21"/>
        <v>97.243159955024353</v>
      </c>
      <c r="J99" s="507"/>
      <c r="K99" s="507">
        <f t="shared" si="22"/>
        <v>97.243159955024353</v>
      </c>
      <c r="L99" s="304"/>
    </row>
    <row r="100" spans="1:12" ht="61.35" customHeight="1">
      <c r="A100" s="301"/>
      <c r="B100" s="302" t="s">
        <v>907</v>
      </c>
      <c r="C100" s="310">
        <v>7840</v>
      </c>
      <c r="D100" s="310"/>
      <c r="E100" s="309">
        <f t="shared" si="23"/>
        <v>7840</v>
      </c>
      <c r="F100" s="310">
        <v>260</v>
      </c>
      <c r="G100" s="310"/>
      <c r="H100" s="309">
        <f t="shared" si="20"/>
        <v>260</v>
      </c>
      <c r="I100" s="507">
        <f t="shared" si="21"/>
        <v>3.3163265306122449</v>
      </c>
      <c r="J100" s="507"/>
      <c r="K100" s="507">
        <f t="shared" si="22"/>
        <v>3.3163265306122449</v>
      </c>
      <c r="L100" s="304"/>
    </row>
    <row r="101" spans="1:12" ht="44.65" customHeight="1">
      <c r="A101" s="301"/>
      <c r="B101" s="302" t="s">
        <v>908</v>
      </c>
      <c r="C101" s="310">
        <v>3</v>
      </c>
      <c r="D101" s="310"/>
      <c r="E101" s="309">
        <f t="shared" si="23"/>
        <v>3</v>
      </c>
      <c r="F101" s="310"/>
      <c r="G101" s="310"/>
      <c r="H101" s="309">
        <f t="shared" si="20"/>
        <v>0</v>
      </c>
      <c r="I101" s="507">
        <f t="shared" si="21"/>
        <v>0</v>
      </c>
      <c r="J101" s="507"/>
      <c r="K101" s="507">
        <f t="shared" si="22"/>
        <v>0</v>
      </c>
      <c r="L101" s="304"/>
    </row>
    <row r="102" spans="1:12" ht="42" customHeight="1">
      <c r="A102" s="301"/>
      <c r="B102" s="302" t="s">
        <v>909</v>
      </c>
      <c r="C102" s="310">
        <v>1</v>
      </c>
      <c r="D102" s="310"/>
      <c r="E102" s="309">
        <f t="shared" si="23"/>
        <v>1</v>
      </c>
      <c r="F102" s="310"/>
      <c r="G102" s="310"/>
      <c r="H102" s="309">
        <f t="shared" si="20"/>
        <v>0</v>
      </c>
      <c r="I102" s="507">
        <f t="shared" si="21"/>
        <v>0</v>
      </c>
      <c r="J102" s="507"/>
      <c r="K102" s="507">
        <f t="shared" si="22"/>
        <v>0</v>
      </c>
      <c r="L102" s="304"/>
    </row>
    <row r="103" spans="1:12" ht="25.7" customHeight="1">
      <c r="A103" s="301"/>
      <c r="B103" s="302" t="s">
        <v>910</v>
      </c>
      <c r="C103" s="310">
        <v>1</v>
      </c>
      <c r="D103" s="310"/>
      <c r="E103" s="309">
        <f t="shared" si="23"/>
        <v>1</v>
      </c>
      <c r="F103" s="310">
        <v>2</v>
      </c>
      <c r="G103" s="310"/>
      <c r="H103" s="309">
        <f t="shared" si="20"/>
        <v>2</v>
      </c>
      <c r="I103" s="507">
        <f t="shared" si="21"/>
        <v>200</v>
      </c>
      <c r="J103" s="507"/>
      <c r="K103" s="507">
        <f t="shared" si="22"/>
        <v>200</v>
      </c>
      <c r="L103" s="304"/>
    </row>
    <row r="104" spans="1:12" ht="15.75">
      <c r="A104" s="297" t="s">
        <v>671</v>
      </c>
      <c r="B104" s="298" t="s">
        <v>691</v>
      </c>
      <c r="C104" s="305" t="s">
        <v>645</v>
      </c>
      <c r="D104" s="305"/>
      <c r="E104" s="306"/>
      <c r="F104" s="305"/>
      <c r="G104" s="305"/>
      <c r="H104" s="306"/>
      <c r="I104" s="507"/>
      <c r="J104" s="507"/>
      <c r="K104" s="507"/>
      <c r="L104" s="299"/>
    </row>
    <row r="105" spans="1:12" ht="78.75" hidden="1">
      <c r="A105" s="307"/>
      <c r="B105" s="311" t="s">
        <v>911</v>
      </c>
      <c r="C105" s="306"/>
      <c r="D105" s="306"/>
      <c r="E105" s="306">
        <f t="shared" si="23"/>
        <v>0</v>
      </c>
      <c r="F105" s="306"/>
      <c r="G105" s="306"/>
      <c r="H105" s="306">
        <f t="shared" si="20"/>
        <v>0</v>
      </c>
      <c r="I105" s="507" t="e">
        <f t="shared" si="21"/>
        <v>#DIV/0!</v>
      </c>
      <c r="J105" s="507"/>
      <c r="K105" s="507" t="e">
        <f t="shared" si="22"/>
        <v>#DIV/0!</v>
      </c>
      <c r="L105" s="304"/>
    </row>
    <row r="106" spans="1:12" ht="47.25" hidden="1">
      <c r="A106" s="307"/>
      <c r="B106" s="311" t="s">
        <v>912</v>
      </c>
      <c r="C106" s="306"/>
      <c r="D106" s="306"/>
      <c r="E106" s="306">
        <f t="shared" si="23"/>
        <v>0</v>
      </c>
      <c r="F106" s="306"/>
      <c r="G106" s="306"/>
      <c r="H106" s="306">
        <f t="shared" si="20"/>
        <v>0</v>
      </c>
      <c r="I106" s="507" t="e">
        <f t="shared" si="21"/>
        <v>#DIV/0!</v>
      </c>
      <c r="J106" s="507"/>
      <c r="K106" s="507" t="e">
        <f t="shared" si="22"/>
        <v>#DIV/0!</v>
      </c>
      <c r="L106" s="304"/>
    </row>
    <row r="107" spans="1:12" ht="63" hidden="1">
      <c r="A107" s="312"/>
      <c r="B107" s="313" t="s">
        <v>913</v>
      </c>
      <c r="C107" s="314"/>
      <c r="D107" s="314"/>
      <c r="E107" s="306">
        <f t="shared" si="23"/>
        <v>0</v>
      </c>
      <c r="F107" s="314"/>
      <c r="G107" s="314"/>
      <c r="H107" s="306">
        <f t="shared" si="20"/>
        <v>0</v>
      </c>
      <c r="I107" s="507" t="e">
        <f t="shared" si="21"/>
        <v>#DIV/0!</v>
      </c>
      <c r="J107" s="507"/>
      <c r="K107" s="507" t="e">
        <f t="shared" si="22"/>
        <v>#DIV/0!</v>
      </c>
      <c r="L107" s="304"/>
    </row>
    <row r="108" spans="1:12" ht="63" hidden="1">
      <c r="A108" s="301"/>
      <c r="B108" s="315" t="s">
        <v>913</v>
      </c>
      <c r="C108" s="314"/>
      <c r="D108" s="314"/>
      <c r="E108" s="306">
        <f t="shared" si="23"/>
        <v>0</v>
      </c>
      <c r="F108" s="314"/>
      <c r="G108" s="314"/>
      <c r="H108" s="306">
        <f t="shared" si="20"/>
        <v>0</v>
      </c>
      <c r="I108" s="507" t="e">
        <f t="shared" si="21"/>
        <v>#DIV/0!</v>
      </c>
      <c r="J108" s="507"/>
      <c r="K108" s="507" t="e">
        <f t="shared" si="22"/>
        <v>#DIV/0!</v>
      </c>
      <c r="L108" s="304"/>
    </row>
    <row r="109" spans="1:12" ht="63" hidden="1">
      <c r="A109" s="301"/>
      <c r="B109" s="316" t="s">
        <v>914</v>
      </c>
      <c r="C109" s="314"/>
      <c r="D109" s="314"/>
      <c r="E109" s="306">
        <f t="shared" si="23"/>
        <v>0</v>
      </c>
      <c r="F109" s="314"/>
      <c r="G109" s="314"/>
      <c r="H109" s="306">
        <f t="shared" si="20"/>
        <v>0</v>
      </c>
      <c r="I109" s="507" t="e">
        <f t="shared" si="21"/>
        <v>#DIV/0!</v>
      </c>
      <c r="J109" s="507"/>
      <c r="K109" s="507" t="e">
        <f t="shared" si="22"/>
        <v>#DIV/0!</v>
      </c>
      <c r="L109" s="304"/>
    </row>
    <row r="110" spans="1:12" ht="70.900000000000006" customHeight="1">
      <c r="A110" s="301"/>
      <c r="B110" s="317" t="s">
        <v>915</v>
      </c>
      <c r="C110" s="310">
        <v>3.86</v>
      </c>
      <c r="D110" s="310"/>
      <c r="E110" s="309">
        <f t="shared" si="23"/>
        <v>3.86</v>
      </c>
      <c r="F110" s="310">
        <v>10.92</v>
      </c>
      <c r="G110" s="310"/>
      <c r="H110" s="309">
        <f t="shared" si="20"/>
        <v>10.92</v>
      </c>
      <c r="I110" s="507">
        <f t="shared" si="21"/>
        <v>282.90155440414509</v>
      </c>
      <c r="J110" s="507"/>
      <c r="K110" s="507">
        <f t="shared" si="22"/>
        <v>282.90155440414509</v>
      </c>
      <c r="L110" s="304"/>
    </row>
    <row r="111" spans="1:12" ht="45.75" customHeight="1">
      <c r="A111" s="301"/>
      <c r="B111" s="317" t="s">
        <v>916</v>
      </c>
      <c r="C111" s="310">
        <v>187.78</v>
      </c>
      <c r="D111" s="310"/>
      <c r="E111" s="309">
        <f t="shared" si="23"/>
        <v>187.78</v>
      </c>
      <c r="F111" s="310">
        <v>247.7</v>
      </c>
      <c r="G111" s="310"/>
      <c r="H111" s="309">
        <f t="shared" si="20"/>
        <v>247.7</v>
      </c>
      <c r="I111" s="507">
        <f t="shared" si="21"/>
        <v>131.90968154223026</v>
      </c>
      <c r="J111" s="507"/>
      <c r="K111" s="507">
        <f t="shared" si="22"/>
        <v>131.90968154223026</v>
      </c>
      <c r="L111" s="304"/>
    </row>
    <row r="112" spans="1:12" ht="57.2" customHeight="1">
      <c r="A112" s="301"/>
      <c r="B112" s="317" t="s">
        <v>917</v>
      </c>
      <c r="C112" s="310"/>
      <c r="D112" s="310"/>
      <c r="E112" s="309">
        <f t="shared" si="23"/>
        <v>0</v>
      </c>
      <c r="F112" s="310">
        <v>10099.9</v>
      </c>
      <c r="G112" s="310"/>
      <c r="H112" s="309">
        <f t="shared" si="20"/>
        <v>10099.9</v>
      </c>
      <c r="I112" s="507"/>
      <c r="J112" s="507"/>
      <c r="K112" s="507"/>
      <c r="L112" s="304"/>
    </row>
    <row r="113" spans="1:12" ht="44.65" customHeight="1">
      <c r="A113" s="301"/>
      <c r="B113" s="317" t="s">
        <v>918</v>
      </c>
      <c r="C113" s="310">
        <v>6000</v>
      </c>
      <c r="D113" s="310"/>
      <c r="E113" s="309">
        <f t="shared" si="23"/>
        <v>6000</v>
      </c>
      <c r="F113" s="310"/>
      <c r="G113" s="310"/>
      <c r="H113" s="309">
        <f t="shared" si="20"/>
        <v>0</v>
      </c>
      <c r="I113" s="507">
        <f t="shared" si="21"/>
        <v>0</v>
      </c>
      <c r="J113" s="507"/>
      <c r="K113" s="507">
        <f t="shared" si="22"/>
        <v>0</v>
      </c>
      <c r="L113" s="304"/>
    </row>
    <row r="114" spans="1:12" ht="47.85" customHeight="1">
      <c r="A114" s="301"/>
      <c r="B114" s="317" t="s">
        <v>919</v>
      </c>
      <c r="C114" s="310">
        <v>9999.89</v>
      </c>
      <c r="D114" s="310"/>
      <c r="E114" s="309">
        <f t="shared" si="23"/>
        <v>9999.89</v>
      </c>
      <c r="F114" s="310"/>
      <c r="G114" s="310"/>
      <c r="H114" s="309">
        <f t="shared" si="20"/>
        <v>0</v>
      </c>
      <c r="I114" s="507">
        <f t="shared" si="21"/>
        <v>0</v>
      </c>
      <c r="J114" s="507"/>
      <c r="K114" s="507">
        <f t="shared" si="22"/>
        <v>0</v>
      </c>
      <c r="L114" s="304"/>
    </row>
    <row r="115" spans="1:12" ht="43.7" customHeight="1">
      <c r="A115" s="301"/>
      <c r="B115" s="317" t="s">
        <v>920</v>
      </c>
      <c r="C115" s="310">
        <v>89424</v>
      </c>
      <c r="D115" s="310"/>
      <c r="E115" s="309">
        <f t="shared" si="23"/>
        <v>89424</v>
      </c>
      <c r="F115" s="310">
        <v>42461.1</v>
      </c>
      <c r="G115" s="310"/>
      <c r="H115" s="309">
        <f t="shared" si="20"/>
        <v>42461.1</v>
      </c>
      <c r="I115" s="507">
        <f t="shared" si="21"/>
        <v>47.482890499194845</v>
      </c>
      <c r="J115" s="507"/>
      <c r="K115" s="507">
        <f t="shared" si="22"/>
        <v>47.482890499194845</v>
      </c>
      <c r="L115" s="304"/>
    </row>
    <row r="116" spans="1:12" ht="15.75">
      <c r="A116" s="297" t="s">
        <v>699</v>
      </c>
      <c r="B116" s="298" t="s">
        <v>700</v>
      </c>
      <c r="C116" s="305"/>
      <c r="D116" s="305"/>
      <c r="E116" s="306"/>
      <c r="F116" s="305"/>
      <c r="G116" s="305"/>
      <c r="H116" s="306"/>
      <c r="I116" s="507"/>
      <c r="J116" s="507"/>
      <c r="K116" s="507"/>
      <c r="L116" s="299"/>
    </row>
    <row r="117" spans="1:12" ht="33.950000000000003" customHeight="1">
      <c r="A117" s="301"/>
      <c r="B117" s="317" t="s">
        <v>884</v>
      </c>
      <c r="C117" s="310">
        <v>22</v>
      </c>
      <c r="D117" s="310"/>
      <c r="E117" s="309">
        <f>C117+D117</f>
        <v>22</v>
      </c>
      <c r="F117" s="310">
        <v>22</v>
      </c>
      <c r="G117" s="310"/>
      <c r="H117" s="309">
        <f t="shared" ref="H117:H122" si="24">F117+G117</f>
        <v>22</v>
      </c>
      <c r="I117" s="507">
        <f t="shared" si="21"/>
        <v>100</v>
      </c>
      <c r="J117" s="507"/>
      <c r="K117" s="507">
        <f t="shared" si="22"/>
        <v>100</v>
      </c>
      <c r="L117" s="304"/>
    </row>
    <row r="118" spans="1:12" ht="33.950000000000003" customHeight="1">
      <c r="A118" s="301"/>
      <c r="B118" s="317" t="s">
        <v>885</v>
      </c>
      <c r="C118" s="310">
        <v>18</v>
      </c>
      <c r="D118" s="310"/>
      <c r="E118" s="309">
        <f>C118+D118</f>
        <v>18</v>
      </c>
      <c r="F118" s="310">
        <v>18</v>
      </c>
      <c r="G118" s="310"/>
      <c r="H118" s="309">
        <f t="shared" si="24"/>
        <v>18</v>
      </c>
      <c r="I118" s="507">
        <f t="shared" si="21"/>
        <v>100</v>
      </c>
      <c r="J118" s="507"/>
      <c r="K118" s="507">
        <f t="shared" si="22"/>
        <v>100</v>
      </c>
      <c r="L118" s="304"/>
    </row>
    <row r="119" spans="1:12" ht="58.5" customHeight="1">
      <c r="A119" s="301"/>
      <c r="B119" s="317" t="s">
        <v>921</v>
      </c>
      <c r="C119" s="310">
        <v>81.5</v>
      </c>
      <c r="D119" s="310"/>
      <c r="E119" s="309">
        <f>C119+D119</f>
        <v>81.5</v>
      </c>
      <c r="F119" s="310">
        <v>159</v>
      </c>
      <c r="G119" s="310"/>
      <c r="H119" s="309">
        <f t="shared" si="24"/>
        <v>159</v>
      </c>
      <c r="I119" s="507">
        <f t="shared" si="21"/>
        <v>195.09202453987731</v>
      </c>
      <c r="J119" s="507"/>
      <c r="K119" s="507">
        <f t="shared" si="22"/>
        <v>195.09202453987731</v>
      </c>
      <c r="L119" s="304"/>
    </row>
    <row r="120" spans="1:12" ht="47.85" customHeight="1">
      <c r="A120" s="301"/>
      <c r="B120" s="317" t="s">
        <v>922</v>
      </c>
      <c r="C120" s="310">
        <v>100</v>
      </c>
      <c r="D120" s="310"/>
      <c r="E120" s="309">
        <f>C120+D120</f>
        <v>100</v>
      </c>
      <c r="F120" s="310"/>
      <c r="G120" s="310"/>
      <c r="H120" s="309">
        <f t="shared" si="24"/>
        <v>0</v>
      </c>
      <c r="I120" s="507">
        <f t="shared" si="21"/>
        <v>0</v>
      </c>
      <c r="J120" s="507"/>
      <c r="K120" s="507">
        <f t="shared" si="22"/>
        <v>0</v>
      </c>
      <c r="L120" s="304"/>
    </row>
    <row r="121" spans="1:12" ht="15.6" customHeight="1">
      <c r="A121" s="301"/>
      <c r="B121" s="317" t="s">
        <v>559</v>
      </c>
      <c r="C121" s="310">
        <v>100</v>
      </c>
      <c r="D121" s="310"/>
      <c r="E121" s="309">
        <f>C121+D121</f>
        <v>100</v>
      </c>
      <c r="F121" s="310"/>
      <c r="G121" s="310"/>
      <c r="H121" s="309">
        <f t="shared" si="24"/>
        <v>0</v>
      </c>
      <c r="I121" s="507">
        <f t="shared" si="21"/>
        <v>0</v>
      </c>
      <c r="J121" s="507"/>
      <c r="K121" s="507">
        <f t="shared" si="22"/>
        <v>0</v>
      </c>
      <c r="L121" s="304"/>
    </row>
    <row r="122" spans="1:12" ht="45.2" customHeight="1">
      <c r="A122" s="301"/>
      <c r="B122" s="317" t="s">
        <v>923</v>
      </c>
      <c r="C122" s="314"/>
      <c r="D122" s="314"/>
      <c r="E122" s="318"/>
      <c r="F122" s="310">
        <v>94.97</v>
      </c>
      <c r="G122" s="310"/>
      <c r="H122" s="309">
        <f t="shared" si="24"/>
        <v>94.97</v>
      </c>
      <c r="I122" s="507"/>
      <c r="J122" s="507"/>
      <c r="K122" s="507"/>
      <c r="L122" s="304"/>
    </row>
    <row r="123" spans="1:12" ht="14.25">
      <c r="A123" s="678" t="s">
        <v>123</v>
      </c>
      <c r="B123" s="678"/>
      <c r="C123" s="678"/>
      <c r="D123" s="678"/>
      <c r="E123" s="678"/>
      <c r="F123" s="678"/>
      <c r="G123" s="678"/>
      <c r="H123" s="678"/>
      <c r="I123" s="678"/>
      <c r="J123" s="678"/>
      <c r="K123" s="678"/>
      <c r="L123" s="319"/>
    </row>
    <row r="124" spans="1:12" ht="15">
      <c r="A124" s="665" t="s">
        <v>924</v>
      </c>
      <c r="B124" s="665"/>
      <c r="C124" s="665"/>
      <c r="D124" s="665"/>
      <c r="E124" s="665"/>
      <c r="F124" s="665"/>
      <c r="G124" s="665"/>
      <c r="H124" s="665"/>
      <c r="I124" s="665"/>
      <c r="J124" s="665"/>
      <c r="K124" s="665"/>
      <c r="L124" s="319"/>
    </row>
    <row r="125" spans="1:12">
      <c r="A125" s="679" t="s">
        <v>125</v>
      </c>
      <c r="B125" s="679"/>
      <c r="C125" s="679"/>
      <c r="D125" s="679"/>
      <c r="E125" s="679"/>
      <c r="F125" s="679"/>
      <c r="G125" s="679"/>
      <c r="H125" s="679"/>
      <c r="I125" s="679"/>
      <c r="J125" s="679"/>
      <c r="K125" s="679"/>
      <c r="L125" s="319"/>
    </row>
    <row r="126" spans="1:12">
      <c r="A126" s="672" t="s">
        <v>538</v>
      </c>
      <c r="B126" s="672"/>
      <c r="C126" s="672"/>
      <c r="D126" s="672"/>
      <c r="E126" s="672"/>
      <c r="F126" s="672"/>
      <c r="G126" s="672"/>
      <c r="H126" s="672"/>
      <c r="I126" s="672"/>
      <c r="J126" s="672"/>
      <c r="K126" s="672"/>
      <c r="L126" s="319"/>
    </row>
    <row r="127" spans="1:12" ht="15.75">
      <c r="A127" s="724" t="s">
        <v>756</v>
      </c>
      <c r="B127" s="724"/>
      <c r="C127" s="724"/>
      <c r="D127" s="724"/>
      <c r="E127" s="724"/>
      <c r="F127" s="724"/>
      <c r="G127" s="724"/>
      <c r="H127" s="724"/>
      <c r="I127" s="724"/>
      <c r="J127" s="724"/>
      <c r="K127" s="724"/>
      <c r="L127" s="304"/>
    </row>
    <row r="128" spans="1:12" ht="15.75">
      <c r="A128" s="486"/>
      <c r="B128" s="304"/>
      <c r="C128" s="304"/>
      <c r="D128" s="304"/>
      <c r="E128" s="304"/>
      <c r="F128" s="304"/>
      <c r="G128" s="304"/>
      <c r="H128" s="304"/>
      <c r="I128" s="304"/>
      <c r="J128" s="304"/>
      <c r="K128" s="304"/>
      <c r="L128" s="304"/>
    </row>
    <row r="129" spans="1:12" ht="60">
      <c r="A129" s="511" t="s">
        <v>757</v>
      </c>
      <c r="B129" s="512" t="s">
        <v>758</v>
      </c>
      <c r="C129" s="512" t="s">
        <v>127</v>
      </c>
      <c r="D129" s="512" t="s">
        <v>128</v>
      </c>
      <c r="E129" s="512" t="s">
        <v>129</v>
      </c>
      <c r="F129" s="512" t="s">
        <v>102</v>
      </c>
      <c r="G129" s="512" t="s">
        <v>130</v>
      </c>
      <c r="H129" s="512" t="s">
        <v>131</v>
      </c>
      <c r="I129" s="304"/>
      <c r="J129" s="304"/>
      <c r="K129" s="304"/>
      <c r="L129" s="304"/>
    </row>
    <row r="130" spans="1:12">
      <c r="A130" s="511">
        <v>1</v>
      </c>
      <c r="B130" s="512">
        <v>2</v>
      </c>
      <c r="C130" s="512">
        <v>3</v>
      </c>
      <c r="D130" s="512">
        <v>4</v>
      </c>
      <c r="E130" s="512">
        <v>5</v>
      </c>
      <c r="F130" s="512" t="s">
        <v>759</v>
      </c>
      <c r="G130" s="512">
        <v>7</v>
      </c>
      <c r="H130" s="512" t="s">
        <v>760</v>
      </c>
      <c r="I130" s="304"/>
      <c r="J130" s="304"/>
      <c r="K130" s="304"/>
      <c r="L130" s="304"/>
    </row>
    <row r="131" spans="1:12" s="497" customFormat="1">
      <c r="A131" s="757" t="s">
        <v>65</v>
      </c>
      <c r="B131" s="513" t="s">
        <v>761</v>
      </c>
      <c r="C131" s="759" t="s">
        <v>762</v>
      </c>
      <c r="D131" s="761"/>
      <c r="E131" s="761"/>
      <c r="F131" s="761"/>
      <c r="G131" s="759" t="s">
        <v>762</v>
      </c>
      <c r="H131" s="759" t="s">
        <v>762</v>
      </c>
      <c r="I131" s="304"/>
      <c r="J131" s="304"/>
      <c r="K131" s="304"/>
      <c r="L131" s="304"/>
    </row>
    <row r="132" spans="1:12" s="497" customFormat="1">
      <c r="A132" s="758"/>
      <c r="B132" s="514" t="s">
        <v>763</v>
      </c>
      <c r="C132" s="760"/>
      <c r="D132" s="762"/>
      <c r="E132" s="762"/>
      <c r="F132" s="762"/>
      <c r="G132" s="760"/>
      <c r="H132" s="760"/>
      <c r="I132" s="304"/>
      <c r="J132" s="304"/>
      <c r="K132" s="304"/>
      <c r="L132" s="304"/>
    </row>
    <row r="133" spans="1:12" s="497" customFormat="1" ht="30.95" customHeight="1">
      <c r="A133" s="511"/>
      <c r="B133" s="515" t="s">
        <v>764</v>
      </c>
      <c r="C133" s="512" t="s">
        <v>762</v>
      </c>
      <c r="D133" s="515"/>
      <c r="E133" s="515"/>
      <c r="F133" s="515"/>
      <c r="G133" s="512" t="s">
        <v>762</v>
      </c>
      <c r="H133" s="512" t="s">
        <v>762</v>
      </c>
      <c r="I133" s="304"/>
      <c r="J133" s="304"/>
      <c r="K133" s="304"/>
      <c r="L133" s="304"/>
    </row>
    <row r="134" spans="1:12" s="497" customFormat="1" ht="54.6" customHeight="1">
      <c r="A134" s="511"/>
      <c r="B134" s="515" t="s">
        <v>765</v>
      </c>
      <c r="C134" s="512" t="s">
        <v>762</v>
      </c>
      <c r="D134" s="515"/>
      <c r="E134" s="515"/>
      <c r="F134" s="515"/>
      <c r="G134" s="512" t="s">
        <v>762</v>
      </c>
      <c r="H134" s="512" t="s">
        <v>762</v>
      </c>
      <c r="I134" s="304"/>
      <c r="J134" s="304"/>
      <c r="K134" s="304"/>
      <c r="L134" s="304"/>
    </row>
    <row r="135" spans="1:12" s="497" customFormat="1" ht="21" customHeight="1">
      <c r="A135" s="511"/>
      <c r="B135" s="515" t="s">
        <v>766</v>
      </c>
      <c r="C135" s="512" t="s">
        <v>762</v>
      </c>
      <c r="D135" s="515"/>
      <c r="E135" s="515"/>
      <c r="F135" s="515"/>
      <c r="G135" s="512" t="s">
        <v>762</v>
      </c>
      <c r="H135" s="512" t="s">
        <v>762</v>
      </c>
      <c r="I135" s="304"/>
      <c r="J135" s="304"/>
      <c r="K135" s="304"/>
      <c r="L135" s="304"/>
    </row>
    <row r="136" spans="1:12" s="497" customFormat="1">
      <c r="A136" s="511"/>
      <c r="B136" s="515" t="s">
        <v>767</v>
      </c>
      <c r="C136" s="512" t="s">
        <v>762</v>
      </c>
      <c r="D136" s="515"/>
      <c r="E136" s="515"/>
      <c r="F136" s="515"/>
      <c r="G136" s="512" t="s">
        <v>762</v>
      </c>
      <c r="H136" s="512" t="s">
        <v>762</v>
      </c>
      <c r="I136" s="304"/>
      <c r="J136" s="304"/>
      <c r="K136" s="304"/>
      <c r="L136" s="304"/>
    </row>
    <row r="137" spans="1:12">
      <c r="A137" s="754" t="s">
        <v>768</v>
      </c>
      <c r="B137" s="755"/>
      <c r="C137" s="755"/>
      <c r="D137" s="755"/>
      <c r="E137" s="755"/>
      <c r="F137" s="755"/>
      <c r="G137" s="755"/>
      <c r="H137" s="756"/>
      <c r="I137" s="304"/>
      <c r="J137" s="304"/>
      <c r="K137" s="304"/>
      <c r="L137" s="304"/>
    </row>
    <row r="138" spans="1:12" ht="24">
      <c r="A138" s="757" t="s">
        <v>70</v>
      </c>
      <c r="B138" s="513" t="s">
        <v>769</v>
      </c>
      <c r="C138" s="759" t="s">
        <v>762</v>
      </c>
      <c r="D138" s="761"/>
      <c r="E138" s="761"/>
      <c r="F138" s="761"/>
      <c r="G138" s="759" t="s">
        <v>762</v>
      </c>
      <c r="H138" s="759" t="s">
        <v>762</v>
      </c>
      <c r="I138" s="304"/>
      <c r="J138" s="304"/>
      <c r="K138" s="304"/>
      <c r="L138" s="304"/>
    </row>
    <row r="139" spans="1:12">
      <c r="A139" s="758"/>
      <c r="B139" s="514" t="s">
        <v>763</v>
      </c>
      <c r="C139" s="760"/>
      <c r="D139" s="762"/>
      <c r="E139" s="762"/>
      <c r="F139" s="762"/>
      <c r="G139" s="760"/>
      <c r="H139" s="760"/>
      <c r="I139" s="304"/>
      <c r="J139" s="304"/>
      <c r="K139" s="304"/>
      <c r="L139" s="304"/>
    </row>
    <row r="140" spans="1:12">
      <c r="A140" s="754" t="s">
        <v>770</v>
      </c>
      <c r="B140" s="755"/>
      <c r="C140" s="755"/>
      <c r="D140" s="755"/>
      <c r="E140" s="755"/>
      <c r="F140" s="755"/>
      <c r="G140" s="755"/>
      <c r="H140" s="756"/>
      <c r="I140" s="304"/>
      <c r="J140" s="304"/>
      <c r="K140" s="304"/>
      <c r="L140" s="304"/>
    </row>
    <row r="141" spans="1:12">
      <c r="A141" s="754" t="s">
        <v>771</v>
      </c>
      <c r="B141" s="755"/>
      <c r="C141" s="755"/>
      <c r="D141" s="755"/>
      <c r="E141" s="755"/>
      <c r="F141" s="755"/>
      <c r="G141" s="755"/>
      <c r="H141" s="756"/>
      <c r="I141" s="304"/>
      <c r="J141" s="304"/>
      <c r="K141" s="304"/>
      <c r="L141" s="304"/>
    </row>
    <row r="142" spans="1:12" ht="28.9" customHeight="1">
      <c r="A142" s="516" t="s">
        <v>925</v>
      </c>
      <c r="B142" s="517" t="s">
        <v>772</v>
      </c>
      <c r="C142" s="515"/>
      <c r="D142" s="515"/>
      <c r="E142" s="515"/>
      <c r="F142" s="515"/>
      <c r="G142" s="515"/>
      <c r="H142" s="515"/>
      <c r="I142" s="304"/>
      <c r="J142" s="304"/>
      <c r="K142" s="304"/>
      <c r="L142" s="304"/>
    </row>
    <row r="143" spans="1:12" ht="28.9" customHeight="1">
      <c r="A143" s="511"/>
      <c r="B143" s="518" t="s">
        <v>773</v>
      </c>
      <c r="C143" s="515"/>
      <c r="D143" s="515"/>
      <c r="E143" s="515"/>
      <c r="F143" s="515"/>
      <c r="G143" s="515"/>
      <c r="H143" s="515"/>
      <c r="I143" s="304"/>
      <c r="J143" s="304"/>
      <c r="K143" s="304"/>
      <c r="L143" s="304"/>
    </row>
    <row r="144" spans="1:12">
      <c r="A144" s="754" t="s">
        <v>774</v>
      </c>
      <c r="B144" s="755"/>
      <c r="C144" s="755"/>
      <c r="D144" s="755"/>
      <c r="E144" s="755"/>
      <c r="F144" s="755"/>
      <c r="G144" s="755"/>
      <c r="H144" s="756"/>
      <c r="I144" s="304"/>
      <c r="J144" s="304"/>
      <c r="K144" s="304"/>
      <c r="L144" s="304"/>
    </row>
    <row r="145" spans="1:12" ht="26.25" customHeight="1">
      <c r="A145" s="511"/>
      <c r="B145" s="515" t="s">
        <v>775</v>
      </c>
      <c r="C145" s="515"/>
      <c r="D145" s="515"/>
      <c r="E145" s="515"/>
      <c r="F145" s="515"/>
      <c r="G145" s="515"/>
      <c r="H145" s="515"/>
      <c r="I145" s="304"/>
      <c r="J145" s="304"/>
      <c r="K145" s="304"/>
      <c r="L145" s="304"/>
    </row>
    <row r="146" spans="1:12" ht="26.25" customHeight="1">
      <c r="A146" s="511"/>
      <c r="B146" s="515" t="s">
        <v>776</v>
      </c>
      <c r="C146" s="515"/>
      <c r="D146" s="515"/>
      <c r="E146" s="515"/>
      <c r="F146" s="515"/>
      <c r="G146" s="515"/>
      <c r="H146" s="515"/>
      <c r="I146" s="304"/>
      <c r="J146" s="304"/>
      <c r="K146" s="304"/>
      <c r="L146" s="304"/>
    </row>
    <row r="147" spans="1:12">
      <c r="A147" s="511"/>
      <c r="B147" s="515" t="s">
        <v>777</v>
      </c>
      <c r="C147" s="515"/>
      <c r="D147" s="515"/>
      <c r="E147" s="515"/>
      <c r="F147" s="515"/>
      <c r="G147" s="515"/>
      <c r="H147" s="515"/>
      <c r="I147" s="304"/>
      <c r="J147" s="304"/>
      <c r="K147" s="304"/>
      <c r="L147" s="304"/>
    </row>
    <row r="148" spans="1:12" ht="28.9" customHeight="1">
      <c r="A148" s="511"/>
      <c r="B148" s="518" t="s">
        <v>778</v>
      </c>
      <c r="C148" s="515"/>
      <c r="D148" s="515"/>
      <c r="E148" s="515"/>
      <c r="F148" s="515"/>
      <c r="G148" s="515"/>
      <c r="H148" s="515"/>
      <c r="I148" s="304"/>
      <c r="J148" s="304"/>
      <c r="K148" s="304"/>
      <c r="L148" s="304"/>
    </row>
    <row r="149" spans="1:12">
      <c r="A149" s="754" t="s">
        <v>779</v>
      </c>
      <c r="B149" s="755"/>
      <c r="C149" s="755"/>
      <c r="D149" s="755"/>
      <c r="E149" s="755"/>
      <c r="F149" s="755"/>
      <c r="G149" s="755"/>
      <c r="H149" s="756"/>
      <c r="I149" s="304"/>
      <c r="J149" s="304"/>
      <c r="K149" s="304"/>
      <c r="L149" s="304"/>
    </row>
    <row r="150" spans="1:12" ht="27.2" customHeight="1">
      <c r="A150" s="511"/>
      <c r="B150" s="515" t="s">
        <v>775</v>
      </c>
      <c r="C150" s="515"/>
      <c r="D150" s="515"/>
      <c r="E150" s="515"/>
      <c r="F150" s="515"/>
      <c r="G150" s="515"/>
      <c r="H150" s="515"/>
      <c r="I150" s="304"/>
      <c r="J150" s="304"/>
      <c r="K150" s="304"/>
      <c r="L150" s="304"/>
    </row>
    <row r="151" spans="1:12" ht="27.2" customHeight="1">
      <c r="A151" s="511"/>
      <c r="B151" s="515" t="s">
        <v>776</v>
      </c>
      <c r="C151" s="515"/>
      <c r="D151" s="515"/>
      <c r="E151" s="515"/>
      <c r="F151" s="515"/>
      <c r="G151" s="515"/>
      <c r="H151" s="515"/>
      <c r="I151" s="304"/>
      <c r="J151" s="304"/>
      <c r="K151" s="304"/>
      <c r="L151" s="304"/>
    </row>
    <row r="152" spans="1:12">
      <c r="A152" s="511"/>
      <c r="B152" s="515" t="s">
        <v>777</v>
      </c>
      <c r="C152" s="515"/>
      <c r="D152" s="515"/>
      <c r="E152" s="515"/>
      <c r="F152" s="515"/>
      <c r="G152" s="515"/>
      <c r="H152" s="515"/>
      <c r="I152" s="304"/>
      <c r="J152" s="304"/>
      <c r="K152" s="304"/>
      <c r="L152" s="304"/>
    </row>
    <row r="153" spans="1:12" ht="35.85" customHeight="1">
      <c r="A153" s="516" t="s">
        <v>926</v>
      </c>
      <c r="B153" s="517" t="s">
        <v>780</v>
      </c>
      <c r="C153" s="512" t="s">
        <v>762</v>
      </c>
      <c r="D153" s="512"/>
      <c r="E153" s="512"/>
      <c r="F153" s="512"/>
      <c r="G153" s="512" t="s">
        <v>762</v>
      </c>
      <c r="H153" s="512" t="s">
        <v>762</v>
      </c>
      <c r="I153" s="304"/>
      <c r="J153" s="304"/>
      <c r="K153" s="304"/>
      <c r="L153" s="304"/>
    </row>
    <row r="154" spans="1:12" ht="15.75">
      <c r="A154" s="486"/>
      <c r="B154" s="304"/>
      <c r="C154" s="304"/>
      <c r="D154" s="304"/>
      <c r="E154" s="304"/>
      <c r="F154" s="304"/>
      <c r="G154" s="304"/>
      <c r="H154" s="304"/>
      <c r="I154" s="304"/>
      <c r="J154" s="304"/>
      <c r="K154" s="304"/>
      <c r="L154" s="304"/>
    </row>
    <row r="155" spans="1:12" ht="15.75">
      <c r="A155" s="764" t="s">
        <v>781</v>
      </c>
      <c r="B155" s="764"/>
      <c r="C155" s="764"/>
      <c r="D155" s="764"/>
      <c r="E155" s="764"/>
      <c r="F155" s="764"/>
      <c r="G155" s="764"/>
      <c r="H155" s="764"/>
      <c r="I155" s="764"/>
      <c r="J155" s="764"/>
      <c r="K155" s="764"/>
      <c r="L155" s="519"/>
    </row>
    <row r="156" spans="1:12" ht="15.75">
      <c r="A156" s="763" t="s">
        <v>782</v>
      </c>
      <c r="B156" s="763"/>
      <c r="C156" s="763"/>
      <c r="D156" s="763"/>
      <c r="E156" s="763"/>
      <c r="F156" s="763"/>
      <c r="G156" s="763"/>
      <c r="H156" s="763"/>
      <c r="I156" s="763"/>
      <c r="J156" s="763"/>
      <c r="K156" s="763"/>
      <c r="L156" s="519"/>
    </row>
    <row r="157" spans="1:12" ht="15.75">
      <c r="A157" s="764" t="s">
        <v>783</v>
      </c>
      <c r="B157" s="764"/>
      <c r="C157" s="764"/>
      <c r="D157" s="764"/>
      <c r="E157" s="764"/>
      <c r="F157" s="764"/>
      <c r="G157" s="764"/>
      <c r="H157" s="764"/>
      <c r="I157" s="764"/>
      <c r="J157" s="764"/>
      <c r="K157" s="764"/>
      <c r="L157" s="519"/>
    </row>
    <row r="158" spans="1:12" ht="15.75">
      <c r="A158" s="763" t="s">
        <v>927</v>
      </c>
      <c r="B158" s="763"/>
      <c r="C158" s="763"/>
      <c r="D158" s="763"/>
      <c r="E158" s="763"/>
      <c r="F158" s="763"/>
      <c r="G158" s="763"/>
      <c r="H158" s="763"/>
      <c r="I158" s="763"/>
      <c r="J158" s="763"/>
      <c r="K158" s="763"/>
      <c r="L158" s="519"/>
    </row>
    <row r="159" spans="1:12" ht="15.75">
      <c r="A159" s="764" t="s">
        <v>785</v>
      </c>
      <c r="B159" s="764"/>
      <c r="C159" s="764"/>
      <c r="D159" s="764"/>
      <c r="E159" s="764"/>
      <c r="F159" s="764"/>
      <c r="G159" s="764"/>
      <c r="H159" s="764"/>
      <c r="I159" s="764"/>
      <c r="J159" s="764"/>
      <c r="K159" s="764"/>
      <c r="L159" s="519"/>
    </row>
    <row r="160" spans="1:12" ht="39.75" customHeight="1">
      <c r="A160" s="763" t="s">
        <v>928</v>
      </c>
      <c r="B160" s="763"/>
      <c r="C160" s="763"/>
      <c r="D160" s="763"/>
      <c r="E160" s="763"/>
      <c r="F160" s="763"/>
      <c r="G160" s="763"/>
      <c r="H160" s="763"/>
      <c r="I160" s="763"/>
      <c r="J160" s="763"/>
      <c r="K160" s="763"/>
      <c r="L160" s="519"/>
    </row>
    <row r="161" spans="1:12" ht="34.5" customHeight="1">
      <c r="A161" s="763" t="s">
        <v>929</v>
      </c>
      <c r="B161" s="763"/>
      <c r="C161" s="763"/>
      <c r="D161" s="763"/>
      <c r="E161" s="763"/>
      <c r="F161" s="763"/>
      <c r="G161" s="763"/>
      <c r="H161" s="763"/>
      <c r="I161" s="763"/>
      <c r="J161" s="763"/>
      <c r="K161" s="763"/>
      <c r="L161" s="519"/>
    </row>
    <row r="162" spans="1:12" ht="24.75" customHeight="1">
      <c r="A162" s="763" t="s">
        <v>930</v>
      </c>
      <c r="B162" s="763"/>
      <c r="C162" s="763"/>
      <c r="D162" s="763"/>
      <c r="E162" s="763"/>
      <c r="F162" s="763"/>
      <c r="G162" s="763"/>
      <c r="H162" s="763"/>
      <c r="I162" s="763"/>
      <c r="J162" s="763"/>
      <c r="K162" s="763"/>
      <c r="L162" s="519"/>
    </row>
    <row r="163" spans="1:12" ht="22.5" customHeight="1">
      <c r="A163" s="763" t="s">
        <v>931</v>
      </c>
      <c r="B163" s="763"/>
      <c r="C163" s="763"/>
      <c r="D163" s="763"/>
      <c r="E163" s="763"/>
      <c r="F163" s="763"/>
      <c r="G163" s="763"/>
      <c r="H163" s="763"/>
      <c r="I163" s="763"/>
      <c r="J163" s="763"/>
      <c r="K163" s="763"/>
      <c r="L163" s="519"/>
    </row>
    <row r="164" spans="1:12">
      <c r="A164" s="485"/>
      <c r="B164" s="304"/>
      <c r="C164" s="304"/>
      <c r="D164" s="304"/>
      <c r="E164" s="304"/>
      <c r="F164" s="304"/>
      <c r="G164" s="304"/>
      <c r="H164" s="304"/>
      <c r="I164" s="304"/>
      <c r="J164" s="304"/>
      <c r="K164" s="304"/>
      <c r="L164" s="304"/>
    </row>
    <row r="165" spans="1:12" s="2" customFormat="1" ht="34.5" customHeight="1">
      <c r="B165" s="24" t="s">
        <v>495</v>
      </c>
      <c r="C165" s="24"/>
      <c r="D165" s="24"/>
      <c r="E165" s="552" t="s">
        <v>496</v>
      </c>
      <c r="F165" s="552"/>
      <c r="G165" s="552"/>
    </row>
  </sheetData>
  <mergeCells count="148">
    <mergeCell ref="A163:K163"/>
    <mergeCell ref="E165:G165"/>
    <mergeCell ref="A157:K157"/>
    <mergeCell ref="A158:K158"/>
    <mergeCell ref="A159:K159"/>
    <mergeCell ref="A160:K160"/>
    <mergeCell ref="A161:K161"/>
    <mergeCell ref="A162:K162"/>
    <mergeCell ref="A140:H140"/>
    <mergeCell ref="A141:H141"/>
    <mergeCell ref="A144:H144"/>
    <mergeCell ref="A149:H149"/>
    <mergeCell ref="A155:K155"/>
    <mergeCell ref="A156:K156"/>
    <mergeCell ref="A137:H137"/>
    <mergeCell ref="A138:A139"/>
    <mergeCell ref="C138:C139"/>
    <mergeCell ref="D138:D139"/>
    <mergeCell ref="E138:E139"/>
    <mergeCell ref="F138:F139"/>
    <mergeCell ref="G138:G139"/>
    <mergeCell ref="H138:H139"/>
    <mergeCell ref="A127:K127"/>
    <mergeCell ref="A131:A132"/>
    <mergeCell ref="C131:C132"/>
    <mergeCell ref="D131:D132"/>
    <mergeCell ref="E131:E132"/>
    <mergeCell ref="F131:F132"/>
    <mergeCell ref="G131:G132"/>
    <mergeCell ref="H131:H132"/>
    <mergeCell ref="A82:K82"/>
    <mergeCell ref="A89:K89"/>
    <mergeCell ref="A123:K123"/>
    <mergeCell ref="A124:K124"/>
    <mergeCell ref="A125:K125"/>
    <mergeCell ref="A126:K126"/>
    <mergeCell ref="A75:K75"/>
    <mergeCell ref="A76:K76"/>
    <mergeCell ref="A78:A80"/>
    <mergeCell ref="B78:B80"/>
    <mergeCell ref="C78:E79"/>
    <mergeCell ref="F78:H79"/>
    <mergeCell ref="I78:K78"/>
    <mergeCell ref="I79:K79"/>
    <mergeCell ref="A54:K54"/>
    <mergeCell ref="A60:K60"/>
    <mergeCell ref="A66:K66"/>
    <mergeCell ref="A72:K72"/>
    <mergeCell ref="A73:K73"/>
    <mergeCell ref="A74:K74"/>
    <mergeCell ref="A46:L46"/>
    <mergeCell ref="A47:L47"/>
    <mergeCell ref="A48:A49"/>
    <mergeCell ref="B48:B49"/>
    <mergeCell ref="C48:E48"/>
    <mergeCell ref="F48:H48"/>
    <mergeCell ref="I48:K48"/>
    <mergeCell ref="B44:D44"/>
    <mergeCell ref="E44:G44"/>
    <mergeCell ref="H44:J44"/>
    <mergeCell ref="K44:L44"/>
    <mergeCell ref="B45:D45"/>
    <mergeCell ref="E45:G45"/>
    <mergeCell ref="H45:J45"/>
    <mergeCell ref="K45:L45"/>
    <mergeCell ref="A41:L41"/>
    <mergeCell ref="B42:D42"/>
    <mergeCell ref="E42:G42"/>
    <mergeCell ref="H42:J42"/>
    <mergeCell ref="K42:L42"/>
    <mergeCell ref="B43:D43"/>
    <mergeCell ref="E43:G43"/>
    <mergeCell ref="H43:J43"/>
    <mergeCell ref="K43:L43"/>
    <mergeCell ref="B39:D39"/>
    <mergeCell ref="E39:G39"/>
    <mergeCell ref="H39:J39"/>
    <mergeCell ref="K39:L39"/>
    <mergeCell ref="B40:D40"/>
    <mergeCell ref="E40:G40"/>
    <mergeCell ref="H40:J40"/>
    <mergeCell ref="K40:L40"/>
    <mergeCell ref="B37:D37"/>
    <mergeCell ref="E37:G37"/>
    <mergeCell ref="H37:J37"/>
    <mergeCell ref="K37:L37"/>
    <mergeCell ref="B38:D38"/>
    <mergeCell ref="E38:G38"/>
    <mergeCell ref="H38:J38"/>
    <mergeCell ref="K38:L38"/>
    <mergeCell ref="A34:L34"/>
    <mergeCell ref="B35:D35"/>
    <mergeCell ref="E35:G35"/>
    <mergeCell ref="H35:J35"/>
    <mergeCell ref="K35:L35"/>
    <mergeCell ref="B36:D36"/>
    <mergeCell ref="E36:G36"/>
    <mergeCell ref="H36:J36"/>
    <mergeCell ref="K36:L36"/>
    <mergeCell ref="B32:D32"/>
    <mergeCell ref="E32:G32"/>
    <mergeCell ref="H32:J32"/>
    <mergeCell ref="K32:L32"/>
    <mergeCell ref="B33:D33"/>
    <mergeCell ref="E33:G33"/>
    <mergeCell ref="H33:J33"/>
    <mergeCell ref="K33:L33"/>
    <mergeCell ref="B30:D30"/>
    <mergeCell ref="E30:G30"/>
    <mergeCell ref="H30:J30"/>
    <mergeCell ref="K30:L30"/>
    <mergeCell ref="B31:D31"/>
    <mergeCell ref="E31:G31"/>
    <mergeCell ref="H31:J31"/>
    <mergeCell ref="K31:L31"/>
    <mergeCell ref="C25:D25"/>
    <mergeCell ref="A26:L26"/>
    <mergeCell ref="A27:L27"/>
    <mergeCell ref="A28:L28"/>
    <mergeCell ref="B29:D29"/>
    <mergeCell ref="E29:G29"/>
    <mergeCell ref="H29:J29"/>
    <mergeCell ref="K29:L29"/>
    <mergeCell ref="C19:D19"/>
    <mergeCell ref="A20:L20"/>
    <mergeCell ref="C21:D21"/>
    <mergeCell ref="C22:D22"/>
    <mergeCell ref="C23:D23"/>
    <mergeCell ref="C24:D24"/>
    <mergeCell ref="A1:L1"/>
    <mergeCell ref="A2:L2"/>
    <mergeCell ref="A4:L4"/>
    <mergeCell ref="A5:L5"/>
    <mergeCell ref="A6:L6"/>
    <mergeCell ref="A7:L7"/>
    <mergeCell ref="A15:L15"/>
    <mergeCell ref="A17:A18"/>
    <mergeCell ref="B17:B18"/>
    <mergeCell ref="C17:F17"/>
    <mergeCell ref="G17:I17"/>
    <mergeCell ref="J17:L17"/>
    <mergeCell ref="C18:D18"/>
    <mergeCell ref="A8:L8"/>
    <mergeCell ref="A9:L9"/>
    <mergeCell ref="A10:L10"/>
    <mergeCell ref="A11:L11"/>
    <mergeCell ref="A12:L12"/>
    <mergeCell ref="A13:K13"/>
  </mergeCells>
  <pageMargins left="0.7" right="0.7" top="0.75" bottom="0.75" header="0.3" footer="0.3"/>
  <pageSetup paperSize="9" scale="58" orientation="portrait" r:id="rId1"/>
  <rowBreaks count="1" manualBreakCount="1">
    <brk id="53" max="16383" man="1"/>
  </rowBreaks>
</worksheet>
</file>

<file path=xl/worksheets/sheet8.xml><?xml version="1.0" encoding="utf-8"?>
<worksheet xmlns="http://schemas.openxmlformats.org/spreadsheetml/2006/main" xmlns:r="http://schemas.openxmlformats.org/officeDocument/2006/relationships">
  <dimension ref="A1:K115"/>
  <sheetViews>
    <sheetView view="pageBreakPreview" zoomScaleNormal="85" zoomScaleSheetLayoutView="100" workbookViewId="0">
      <selection activeCell="A17" sqref="A17:K17"/>
    </sheetView>
  </sheetViews>
  <sheetFormatPr defaultColWidth="34" defaultRowHeight="12.75"/>
  <cols>
    <col min="1" max="1" width="5.42578125" style="464" customWidth="1"/>
    <col min="2" max="2" width="34" style="464"/>
    <col min="3" max="3" width="12.5703125" style="464" customWidth="1"/>
    <col min="4" max="4" width="9.42578125" style="464" customWidth="1"/>
    <col min="5" max="5" width="12.85546875" style="464" customWidth="1"/>
    <col min="6" max="6" width="12.42578125" style="464" customWidth="1"/>
    <col min="7" max="7" width="9.28515625" style="464" customWidth="1"/>
    <col min="8" max="8" width="12.28515625" style="464" customWidth="1"/>
    <col min="9" max="9" width="10.85546875" style="464" customWidth="1"/>
    <col min="10" max="10" width="9.42578125" style="464" customWidth="1"/>
    <col min="11" max="11" width="13.140625" style="464" customWidth="1"/>
    <col min="12" max="16384" width="34" style="464"/>
  </cols>
  <sheetData>
    <row r="1" spans="1:11">
      <c r="H1" s="766" t="s">
        <v>63</v>
      </c>
      <c r="I1" s="766"/>
      <c r="J1" s="766"/>
      <c r="K1" s="766"/>
    </row>
    <row r="2" spans="1:11" ht="29.45" customHeight="1">
      <c r="H2" s="766" t="s">
        <v>64</v>
      </c>
      <c r="I2" s="766"/>
      <c r="J2" s="766"/>
      <c r="K2" s="766"/>
    </row>
    <row r="3" spans="1:11" ht="18.75">
      <c r="A3" s="767" t="s">
        <v>791</v>
      </c>
      <c r="B3" s="767"/>
      <c r="C3" s="767"/>
      <c r="D3" s="767"/>
      <c r="E3" s="767"/>
      <c r="F3" s="767"/>
      <c r="G3" s="767"/>
      <c r="H3" s="767"/>
      <c r="I3" s="767"/>
      <c r="J3" s="767"/>
      <c r="K3" s="767"/>
    </row>
    <row r="4" spans="1:11" ht="17.45" customHeight="1">
      <c r="A4" s="465" t="s">
        <v>65</v>
      </c>
      <c r="B4" s="465" t="s">
        <v>66</v>
      </c>
      <c r="C4" s="465"/>
      <c r="D4" s="765" t="s">
        <v>67</v>
      </c>
      <c r="E4" s="765"/>
      <c r="F4" s="765"/>
      <c r="G4" s="765"/>
      <c r="H4" s="765"/>
      <c r="I4" s="765"/>
      <c r="J4" s="765"/>
      <c r="K4" s="765"/>
    </row>
    <row r="5" spans="1:11" ht="18" customHeight="1">
      <c r="A5" s="466"/>
      <c r="B5" s="466" t="s">
        <v>68</v>
      </c>
      <c r="C5" s="466"/>
      <c r="D5" s="768" t="s">
        <v>69</v>
      </c>
      <c r="E5" s="768"/>
      <c r="F5" s="768"/>
      <c r="G5" s="768"/>
      <c r="H5" s="768"/>
      <c r="I5" s="768"/>
      <c r="J5" s="768"/>
      <c r="K5" s="768"/>
    </row>
    <row r="6" spans="1:11" ht="17.45" customHeight="1">
      <c r="A6" s="465" t="s">
        <v>70</v>
      </c>
      <c r="B6" s="465" t="s">
        <v>71</v>
      </c>
      <c r="C6" s="465"/>
      <c r="D6" s="765" t="s">
        <v>67</v>
      </c>
      <c r="E6" s="765"/>
      <c r="F6" s="765"/>
      <c r="G6" s="765"/>
      <c r="H6" s="765"/>
      <c r="I6" s="765"/>
      <c r="J6" s="765"/>
      <c r="K6" s="765"/>
    </row>
    <row r="7" spans="1:11" ht="18" customHeight="1">
      <c r="B7" s="466" t="s">
        <v>68</v>
      </c>
      <c r="D7" s="768" t="s">
        <v>72</v>
      </c>
      <c r="E7" s="768"/>
      <c r="F7" s="768"/>
      <c r="G7" s="768"/>
      <c r="H7" s="768"/>
      <c r="I7" s="768"/>
      <c r="J7" s="768"/>
      <c r="K7" s="768"/>
    </row>
    <row r="8" spans="1:11" s="465" customFormat="1" ht="24.6" customHeight="1">
      <c r="A8" s="465" t="s">
        <v>73</v>
      </c>
      <c r="B8" s="465" t="s">
        <v>792</v>
      </c>
      <c r="C8" s="465" t="s">
        <v>793</v>
      </c>
      <c r="D8" s="771" t="s">
        <v>1178</v>
      </c>
      <c r="E8" s="771"/>
      <c r="F8" s="771"/>
      <c r="G8" s="771"/>
      <c r="H8" s="771"/>
      <c r="I8" s="771"/>
      <c r="J8" s="771"/>
      <c r="K8" s="771"/>
    </row>
    <row r="9" spans="1:11" s="466" customFormat="1" ht="18.75">
      <c r="A9" s="465"/>
      <c r="B9" s="466" t="s">
        <v>68</v>
      </c>
      <c r="C9" s="467" t="s">
        <v>77</v>
      </c>
    </row>
    <row r="10" spans="1:11" s="466" customFormat="1" ht="39" customHeight="1">
      <c r="A10" s="465" t="s">
        <v>78</v>
      </c>
      <c r="B10" s="465" t="s">
        <v>79</v>
      </c>
      <c r="C10" s="772" t="s">
        <v>794</v>
      </c>
      <c r="D10" s="772"/>
      <c r="E10" s="772"/>
      <c r="F10" s="772"/>
      <c r="G10" s="772"/>
      <c r="H10" s="772"/>
      <c r="I10" s="772"/>
      <c r="J10" s="772"/>
      <c r="K10" s="772"/>
    </row>
    <row r="11" spans="1:11" s="466" customFormat="1" ht="16.899999999999999" customHeight="1">
      <c r="A11" s="465" t="s">
        <v>80</v>
      </c>
      <c r="B11" s="773" t="s">
        <v>81</v>
      </c>
      <c r="C11" s="773"/>
      <c r="D11" s="773"/>
      <c r="E11" s="773"/>
      <c r="F11" s="773"/>
      <c r="G11" s="773"/>
      <c r="H11" s="773"/>
      <c r="I11" s="773"/>
      <c r="J11" s="773"/>
      <c r="K11" s="773"/>
    </row>
    <row r="12" spans="1:11" ht="27.2" customHeight="1">
      <c r="A12" s="588" t="s">
        <v>795</v>
      </c>
      <c r="B12" s="774"/>
      <c r="C12" s="774"/>
      <c r="D12" s="774"/>
      <c r="E12" s="774"/>
      <c r="F12" s="774"/>
      <c r="G12" s="774"/>
      <c r="H12" s="774"/>
      <c r="I12" s="774"/>
      <c r="J12" s="774"/>
      <c r="K12" s="774"/>
    </row>
    <row r="13" spans="1:11" ht="16.899999999999999" customHeight="1">
      <c r="A13" s="769" t="s">
        <v>0</v>
      </c>
      <c r="B13" s="769" t="s">
        <v>1</v>
      </c>
      <c r="C13" s="770" t="s">
        <v>2</v>
      </c>
      <c r="D13" s="770"/>
      <c r="E13" s="770"/>
      <c r="F13" s="770" t="s">
        <v>3</v>
      </c>
      <c r="G13" s="770"/>
      <c r="H13" s="770"/>
      <c r="I13" s="770" t="s">
        <v>4</v>
      </c>
      <c r="J13" s="770"/>
      <c r="K13" s="770"/>
    </row>
    <row r="14" spans="1:11" ht="22.5">
      <c r="A14" s="769"/>
      <c r="B14" s="769"/>
      <c r="C14" s="468" t="s">
        <v>85</v>
      </c>
      <c r="D14" s="468" t="s">
        <v>86</v>
      </c>
      <c r="E14" s="468" t="s">
        <v>87</v>
      </c>
      <c r="F14" s="468" t="s">
        <v>85</v>
      </c>
      <c r="G14" s="468" t="s">
        <v>88</v>
      </c>
      <c r="H14" s="468" t="s">
        <v>87</v>
      </c>
      <c r="I14" s="468" t="s">
        <v>89</v>
      </c>
      <c r="J14" s="468" t="s">
        <v>90</v>
      </c>
      <c r="K14" s="468" t="s">
        <v>87</v>
      </c>
    </row>
    <row r="15" spans="1:11" s="469" customFormat="1" ht="11.25">
      <c r="A15" s="468"/>
      <c r="B15" s="468"/>
      <c r="C15" s="468" t="s">
        <v>91</v>
      </c>
      <c r="D15" s="468" t="s">
        <v>92</v>
      </c>
      <c r="E15" s="468" t="s">
        <v>93</v>
      </c>
      <c r="F15" s="468" t="s">
        <v>94</v>
      </c>
      <c r="G15" s="468" t="s">
        <v>95</v>
      </c>
      <c r="H15" s="468" t="s">
        <v>96</v>
      </c>
      <c r="I15" s="468" t="s">
        <v>97</v>
      </c>
      <c r="J15" s="468" t="s">
        <v>98</v>
      </c>
      <c r="K15" s="468" t="s">
        <v>99</v>
      </c>
    </row>
    <row r="16" spans="1:11" s="467" customFormat="1" ht="15">
      <c r="A16" s="217" t="s">
        <v>6</v>
      </c>
      <c r="B16" s="470" t="s">
        <v>142</v>
      </c>
      <c r="C16" s="162">
        <v>50</v>
      </c>
      <c r="D16" s="162"/>
      <c r="E16" s="162">
        <f>C16+D16</f>
        <v>50</v>
      </c>
      <c r="F16" s="162">
        <v>49.494129999999998</v>
      </c>
      <c r="G16" s="162"/>
      <c r="H16" s="162">
        <f>F16+G16</f>
        <v>49.494129999999998</v>
      </c>
      <c r="I16" s="162">
        <f>F16-C16</f>
        <v>-0.5058700000000016</v>
      </c>
      <c r="J16" s="162">
        <f>G16-D16</f>
        <v>0</v>
      </c>
      <c r="K16" s="162">
        <f>I16+J16</f>
        <v>-0.5058700000000016</v>
      </c>
    </row>
    <row r="17" spans="1:11" ht="39.75" customHeight="1">
      <c r="A17" s="588" t="s">
        <v>796</v>
      </c>
      <c r="B17" s="774"/>
      <c r="C17" s="774"/>
      <c r="D17" s="774"/>
      <c r="E17" s="774"/>
      <c r="F17" s="774"/>
      <c r="G17" s="774"/>
      <c r="H17" s="774"/>
      <c r="I17" s="774"/>
      <c r="J17" s="774"/>
      <c r="K17" s="774"/>
    </row>
    <row r="18" spans="1:11" ht="15.75">
      <c r="A18" s="256"/>
      <c r="B18" s="256" t="s">
        <v>7</v>
      </c>
      <c r="C18" s="256"/>
      <c r="D18" s="256"/>
      <c r="E18" s="256"/>
      <c r="F18" s="256"/>
      <c r="G18" s="256"/>
      <c r="H18" s="256"/>
      <c r="I18" s="256"/>
      <c r="J18" s="256"/>
      <c r="K18" s="256"/>
    </row>
    <row r="19" spans="1:11" ht="55.9" customHeight="1">
      <c r="A19" s="217">
        <v>1</v>
      </c>
      <c r="B19" s="471" t="s">
        <v>797</v>
      </c>
      <c r="C19" s="162">
        <v>50</v>
      </c>
      <c r="D19" s="162"/>
      <c r="E19" s="162">
        <f>C19+D19</f>
        <v>50</v>
      </c>
      <c r="F19" s="162">
        <v>49.494129999999998</v>
      </c>
      <c r="G19" s="162"/>
      <c r="H19" s="162">
        <f>F19+G19</f>
        <v>49.494129999999998</v>
      </c>
      <c r="I19" s="162">
        <f>F19-C19</f>
        <v>-0.5058700000000016</v>
      </c>
      <c r="J19" s="88">
        <f t="shared" ref="J19" si="0">D19-G19</f>
        <v>0</v>
      </c>
      <c r="K19" s="88">
        <f t="shared" ref="K19" si="1">I19+J19</f>
        <v>-0.5058700000000016</v>
      </c>
    </row>
    <row r="20" spans="1:11" ht="21.6" customHeight="1">
      <c r="A20" s="588" t="s">
        <v>103</v>
      </c>
      <c r="B20" s="774"/>
      <c r="C20" s="774"/>
      <c r="D20" s="774"/>
      <c r="E20" s="774"/>
      <c r="F20" s="774"/>
      <c r="G20" s="774"/>
      <c r="H20" s="774"/>
      <c r="I20" s="774"/>
      <c r="J20" s="774"/>
      <c r="K20" s="774"/>
    </row>
    <row r="21" spans="1:11" ht="36">
      <c r="A21" s="256" t="s">
        <v>8</v>
      </c>
      <c r="B21" s="256" t="s">
        <v>9</v>
      </c>
      <c r="C21" s="472" t="s">
        <v>100</v>
      </c>
      <c r="D21" s="472" t="s">
        <v>101</v>
      </c>
      <c r="E21" s="472" t="s">
        <v>102</v>
      </c>
    </row>
    <row r="22" spans="1:11" ht="15">
      <c r="A22" s="256" t="s">
        <v>6</v>
      </c>
      <c r="B22" s="256" t="s">
        <v>11</v>
      </c>
      <c r="C22" s="256" t="s">
        <v>12</v>
      </c>
      <c r="D22" s="256"/>
      <c r="E22" s="256" t="s">
        <v>12</v>
      </c>
    </row>
    <row r="23" spans="1:11" ht="15">
      <c r="A23" s="256"/>
      <c r="B23" s="256" t="s">
        <v>13</v>
      </c>
      <c r="C23" s="256"/>
      <c r="D23" s="256"/>
      <c r="E23" s="256"/>
    </row>
    <row r="24" spans="1:11" ht="15">
      <c r="A24" s="256" t="s">
        <v>14</v>
      </c>
      <c r="B24" s="256" t="s">
        <v>15</v>
      </c>
      <c r="C24" s="256" t="s">
        <v>12</v>
      </c>
      <c r="D24" s="256"/>
      <c r="E24" s="256" t="s">
        <v>12</v>
      </c>
    </row>
    <row r="25" spans="1:11" ht="15">
      <c r="A25" s="256" t="s">
        <v>16</v>
      </c>
      <c r="B25" s="256" t="s">
        <v>17</v>
      </c>
      <c r="C25" s="256" t="s">
        <v>12</v>
      </c>
      <c r="D25" s="256"/>
      <c r="E25" s="256" t="s">
        <v>12</v>
      </c>
    </row>
    <row r="26" spans="1:11">
      <c r="A26" s="769" t="s">
        <v>18</v>
      </c>
      <c r="B26" s="769"/>
      <c r="C26" s="769"/>
      <c r="D26" s="769"/>
      <c r="E26" s="769"/>
    </row>
    <row r="27" spans="1:11" ht="15">
      <c r="A27" s="256" t="s">
        <v>19</v>
      </c>
      <c r="B27" s="256" t="s">
        <v>20</v>
      </c>
      <c r="C27" s="473"/>
      <c r="D27" s="473"/>
      <c r="E27" s="473">
        <f t="shared" ref="E27" si="2">SUM(E29:E32)</f>
        <v>0</v>
      </c>
    </row>
    <row r="28" spans="1:11" ht="15">
      <c r="A28" s="256"/>
      <c r="B28" s="256" t="s">
        <v>13</v>
      </c>
      <c r="C28" s="473"/>
      <c r="D28" s="473"/>
      <c r="E28" s="473"/>
    </row>
    <row r="29" spans="1:11" ht="15">
      <c r="A29" s="256" t="s">
        <v>21</v>
      </c>
      <c r="B29" s="256" t="s">
        <v>15</v>
      </c>
      <c r="C29" s="473"/>
      <c r="D29" s="473"/>
      <c r="E29" s="473">
        <f>C29-D29</f>
        <v>0</v>
      </c>
    </row>
    <row r="30" spans="1:11" ht="15">
      <c r="A30" s="256" t="s">
        <v>22</v>
      </c>
      <c r="B30" s="256" t="s">
        <v>23</v>
      </c>
      <c r="C30" s="473"/>
      <c r="D30" s="473"/>
      <c r="E30" s="473">
        <f t="shared" ref="E30:E32" si="3">C30-D30</f>
        <v>0</v>
      </c>
    </row>
    <row r="31" spans="1:11" ht="15">
      <c r="A31" s="256" t="s">
        <v>24</v>
      </c>
      <c r="B31" s="256" t="s">
        <v>25</v>
      </c>
      <c r="C31" s="473"/>
      <c r="D31" s="473"/>
      <c r="E31" s="473">
        <f t="shared" si="3"/>
        <v>0</v>
      </c>
    </row>
    <row r="32" spans="1:11" ht="15">
      <c r="A32" s="256" t="s">
        <v>26</v>
      </c>
      <c r="B32" s="256" t="s">
        <v>27</v>
      </c>
      <c r="C32" s="473"/>
      <c r="D32" s="473"/>
      <c r="E32" s="473">
        <f t="shared" si="3"/>
        <v>0</v>
      </c>
    </row>
    <row r="33" spans="1:11">
      <c r="A33" s="769" t="s">
        <v>28</v>
      </c>
      <c r="B33" s="769"/>
      <c r="C33" s="769"/>
      <c r="D33" s="769"/>
      <c r="E33" s="769"/>
    </row>
    <row r="34" spans="1:11" ht="15">
      <c r="A34" s="256" t="s">
        <v>29</v>
      </c>
      <c r="B34" s="256" t="s">
        <v>30</v>
      </c>
      <c r="C34" s="256" t="s">
        <v>12</v>
      </c>
      <c r="D34" s="256"/>
      <c r="E34" s="256"/>
    </row>
    <row r="35" spans="1:11" ht="15">
      <c r="A35" s="256"/>
      <c r="B35" s="256" t="s">
        <v>13</v>
      </c>
      <c r="C35" s="256"/>
      <c r="D35" s="256"/>
      <c r="E35" s="256"/>
    </row>
    <row r="36" spans="1:11" ht="15">
      <c r="A36" s="256" t="s">
        <v>31</v>
      </c>
      <c r="B36" s="256" t="s">
        <v>15</v>
      </c>
      <c r="C36" s="256" t="s">
        <v>12</v>
      </c>
      <c r="D36" s="256"/>
      <c r="E36" s="256"/>
    </row>
    <row r="37" spans="1:11" ht="15">
      <c r="A37" s="256" t="s">
        <v>32</v>
      </c>
      <c r="B37" s="256" t="s">
        <v>27</v>
      </c>
      <c r="C37" s="256" t="s">
        <v>12</v>
      </c>
      <c r="D37" s="256"/>
      <c r="E37" s="256"/>
    </row>
    <row r="39" spans="1:11" ht="16.149999999999999" customHeight="1">
      <c r="A39" s="588" t="s">
        <v>798</v>
      </c>
      <c r="B39" s="774"/>
      <c r="C39" s="774"/>
      <c r="D39" s="774"/>
      <c r="E39" s="774"/>
      <c r="F39" s="774"/>
      <c r="G39" s="774"/>
      <c r="H39" s="774"/>
      <c r="I39" s="774"/>
      <c r="J39" s="774"/>
      <c r="K39" s="774"/>
    </row>
    <row r="41" spans="1:11">
      <c r="A41" s="769" t="s">
        <v>8</v>
      </c>
      <c r="B41" s="769" t="s">
        <v>9</v>
      </c>
      <c r="C41" s="769" t="s">
        <v>33</v>
      </c>
      <c r="D41" s="769"/>
      <c r="E41" s="769"/>
      <c r="F41" s="769" t="s">
        <v>34</v>
      </c>
      <c r="G41" s="769"/>
      <c r="H41" s="769"/>
      <c r="I41" s="769" t="s">
        <v>10</v>
      </c>
      <c r="J41" s="769"/>
      <c r="K41" s="769"/>
    </row>
    <row r="42" spans="1:11" ht="22.9" customHeight="1">
      <c r="A42" s="769"/>
      <c r="B42" s="769"/>
      <c r="C42" s="468" t="s">
        <v>203</v>
      </c>
      <c r="D42" s="468" t="s">
        <v>141</v>
      </c>
      <c r="E42" s="468" t="s">
        <v>87</v>
      </c>
      <c r="F42" s="468" t="s">
        <v>203</v>
      </c>
      <c r="G42" s="468" t="s">
        <v>141</v>
      </c>
      <c r="H42" s="468" t="s">
        <v>87</v>
      </c>
      <c r="I42" s="468" t="s">
        <v>203</v>
      </c>
      <c r="J42" s="468" t="s">
        <v>141</v>
      </c>
      <c r="K42" s="468" t="s">
        <v>87</v>
      </c>
    </row>
    <row r="43" spans="1:11" s="475" customFormat="1" ht="14.25">
      <c r="A43" s="474" t="s">
        <v>105</v>
      </c>
      <c r="B43" s="474" t="s">
        <v>106</v>
      </c>
      <c r="C43" s="775"/>
      <c r="D43" s="775"/>
      <c r="E43" s="775"/>
      <c r="F43" s="775"/>
      <c r="G43" s="775"/>
      <c r="H43" s="775"/>
      <c r="I43" s="775"/>
      <c r="J43" s="775"/>
      <c r="K43" s="775"/>
    </row>
    <row r="44" spans="1:11" ht="24">
      <c r="A44" s="256"/>
      <c r="B44" s="476" t="s">
        <v>799</v>
      </c>
      <c r="C44" s="473">
        <v>50000</v>
      </c>
      <c r="D44" s="473"/>
      <c r="E44" s="473">
        <f t="shared" ref="E44:E45" si="4">C44+D44</f>
        <v>50000</v>
      </c>
      <c r="F44" s="473">
        <v>49494.13</v>
      </c>
      <c r="G44" s="473"/>
      <c r="H44" s="473">
        <f>F44+G44</f>
        <v>49494.13</v>
      </c>
      <c r="I44" s="162">
        <f>F44-C44</f>
        <v>-505.87000000000262</v>
      </c>
      <c r="J44" s="162">
        <f>G44-D44</f>
        <v>0</v>
      </c>
      <c r="K44" s="418">
        <f t="shared" ref="K44:K45" si="5">I44+J44</f>
        <v>-505.87000000000262</v>
      </c>
    </row>
    <row r="45" spans="1:11" ht="36">
      <c r="A45" s="256"/>
      <c r="B45" s="476" t="s">
        <v>800</v>
      </c>
      <c r="C45" s="473">
        <v>1</v>
      </c>
      <c r="D45" s="473"/>
      <c r="E45" s="473">
        <f t="shared" si="4"/>
        <v>1</v>
      </c>
      <c r="F45" s="473">
        <v>1</v>
      </c>
      <c r="G45" s="473"/>
      <c r="H45" s="473">
        <f>F45+G45</f>
        <v>1</v>
      </c>
      <c r="I45" s="162">
        <f>F45-C45</f>
        <v>0</v>
      </c>
      <c r="J45" s="162">
        <f>G45-D45</f>
        <v>0</v>
      </c>
      <c r="K45" s="418">
        <f t="shared" si="5"/>
        <v>0</v>
      </c>
    </row>
    <row r="46" spans="1:11" ht="21.6" customHeight="1">
      <c r="A46" s="776" t="s">
        <v>801</v>
      </c>
      <c r="B46" s="769"/>
      <c r="C46" s="769"/>
      <c r="D46" s="769"/>
      <c r="E46" s="769"/>
      <c r="F46" s="769"/>
      <c r="G46" s="769"/>
      <c r="H46" s="769"/>
      <c r="I46" s="769"/>
      <c r="J46" s="769"/>
      <c r="K46" s="769"/>
    </row>
    <row r="47" spans="1:11" s="475" customFormat="1" ht="14.25">
      <c r="A47" s="474" t="s">
        <v>107</v>
      </c>
      <c r="B47" s="474" t="s">
        <v>108</v>
      </c>
      <c r="C47" s="775"/>
      <c r="D47" s="775"/>
      <c r="E47" s="775"/>
      <c r="F47" s="775"/>
      <c r="G47" s="775"/>
      <c r="H47" s="775"/>
      <c r="I47" s="775"/>
      <c r="J47" s="775"/>
      <c r="K47" s="775"/>
    </row>
    <row r="48" spans="1:11" ht="24">
      <c r="A48" s="256"/>
      <c r="B48" s="476" t="s">
        <v>802</v>
      </c>
      <c r="C48" s="473">
        <v>76</v>
      </c>
      <c r="D48" s="473"/>
      <c r="E48" s="473">
        <f>C48+D48</f>
        <v>76</v>
      </c>
      <c r="F48" s="473">
        <v>80</v>
      </c>
      <c r="G48" s="473"/>
      <c r="H48" s="473">
        <f>F48+G48</f>
        <v>80</v>
      </c>
      <c r="I48" s="162">
        <f t="shared" ref="I48:J51" si="6">F48-C48</f>
        <v>4</v>
      </c>
      <c r="J48" s="162">
        <f t="shared" si="6"/>
        <v>0</v>
      </c>
      <c r="K48" s="418">
        <f t="shared" ref="K48:K51" si="7">I48+J48</f>
        <v>4</v>
      </c>
    </row>
    <row r="49" spans="1:11">
      <c r="A49" s="256"/>
      <c r="B49" s="476" t="s">
        <v>803</v>
      </c>
      <c r="C49" s="473">
        <v>1</v>
      </c>
      <c r="D49" s="473"/>
      <c r="E49" s="473">
        <f>C49+D49</f>
        <v>1</v>
      </c>
      <c r="F49" s="473">
        <v>1</v>
      </c>
      <c r="G49" s="473"/>
      <c r="H49" s="473">
        <f>F49+G49</f>
        <v>1</v>
      </c>
      <c r="I49" s="162">
        <f t="shared" si="6"/>
        <v>0</v>
      </c>
      <c r="J49" s="162">
        <f t="shared" si="6"/>
        <v>0</v>
      </c>
      <c r="K49" s="418">
        <f t="shared" si="7"/>
        <v>0</v>
      </c>
    </row>
    <row r="50" spans="1:11" hidden="1">
      <c r="A50" s="256"/>
      <c r="B50" s="476"/>
      <c r="C50" s="473"/>
      <c r="D50" s="473"/>
      <c r="E50" s="473"/>
      <c r="F50" s="473"/>
      <c r="G50" s="473"/>
      <c r="H50" s="473"/>
      <c r="I50" s="162">
        <f t="shared" si="6"/>
        <v>0</v>
      </c>
      <c r="J50" s="162">
        <f t="shared" si="6"/>
        <v>0</v>
      </c>
      <c r="K50" s="418">
        <f t="shared" si="7"/>
        <v>0</v>
      </c>
    </row>
    <row r="51" spans="1:11">
      <c r="A51" s="256"/>
      <c r="B51" s="476" t="s">
        <v>804</v>
      </c>
      <c r="C51" s="473">
        <v>657.9</v>
      </c>
      <c r="D51" s="473"/>
      <c r="E51" s="473">
        <f>C51+D51</f>
        <v>657.9</v>
      </c>
      <c r="F51" s="473">
        <v>657.9</v>
      </c>
      <c r="G51" s="473"/>
      <c r="H51" s="473">
        <f>F51+G51</f>
        <v>657.9</v>
      </c>
      <c r="I51" s="162">
        <f t="shared" si="6"/>
        <v>0</v>
      </c>
      <c r="J51" s="162">
        <f t="shared" si="6"/>
        <v>0</v>
      </c>
      <c r="K51" s="418">
        <f t="shared" si="7"/>
        <v>0</v>
      </c>
    </row>
    <row r="52" spans="1:11" ht="15.6" customHeight="1">
      <c r="A52" s="776" t="s">
        <v>805</v>
      </c>
      <c r="B52" s="769"/>
      <c r="C52" s="769"/>
      <c r="D52" s="769"/>
      <c r="E52" s="769"/>
      <c r="F52" s="769"/>
      <c r="G52" s="769"/>
      <c r="H52" s="769"/>
      <c r="I52" s="769"/>
      <c r="J52" s="769"/>
      <c r="K52" s="769"/>
    </row>
    <row r="53" spans="1:11" s="475" customFormat="1" ht="14.25">
      <c r="A53" s="474" t="s">
        <v>109</v>
      </c>
      <c r="B53" s="474" t="s">
        <v>110</v>
      </c>
      <c r="C53" s="775"/>
      <c r="D53" s="775"/>
      <c r="E53" s="775"/>
      <c r="F53" s="775"/>
      <c r="G53" s="775"/>
      <c r="H53" s="775"/>
      <c r="I53" s="775"/>
      <c r="J53" s="775"/>
      <c r="K53" s="775"/>
    </row>
    <row r="54" spans="1:11" ht="24">
      <c r="A54" s="256"/>
      <c r="B54" s="476" t="s">
        <v>806</v>
      </c>
      <c r="C54" s="473">
        <v>100</v>
      </c>
      <c r="D54" s="473"/>
      <c r="E54" s="473">
        <f t="shared" ref="E54" si="8">C54+D54</f>
        <v>100</v>
      </c>
      <c r="F54" s="473">
        <v>99</v>
      </c>
      <c r="G54" s="473"/>
      <c r="H54" s="473">
        <f t="shared" ref="H54" si="9">F54+G54</f>
        <v>99</v>
      </c>
      <c r="I54" s="162">
        <f>F54-C54</f>
        <v>-1</v>
      </c>
      <c r="J54" s="162">
        <f>G54-D54</f>
        <v>0</v>
      </c>
      <c r="K54" s="477">
        <f t="shared" ref="K54" si="10">I54+J54</f>
        <v>-1</v>
      </c>
    </row>
    <row r="55" spans="1:11" ht="16.350000000000001" customHeight="1">
      <c r="A55" s="776" t="s">
        <v>801</v>
      </c>
      <c r="B55" s="769"/>
      <c r="C55" s="769"/>
      <c r="D55" s="769"/>
      <c r="E55" s="769"/>
      <c r="F55" s="769"/>
      <c r="G55" s="769"/>
      <c r="H55" s="769"/>
      <c r="I55" s="769"/>
      <c r="J55" s="769"/>
      <c r="K55" s="769"/>
    </row>
    <row r="56" spans="1:11" s="475" customFormat="1" ht="14.25">
      <c r="A56" s="474">
        <v>4</v>
      </c>
      <c r="B56" s="478" t="s">
        <v>166</v>
      </c>
      <c r="C56" s="775"/>
      <c r="D56" s="775"/>
      <c r="E56" s="775"/>
      <c r="F56" s="775"/>
      <c r="G56" s="775"/>
      <c r="H56" s="775"/>
      <c r="I56" s="775"/>
      <c r="J56" s="775"/>
      <c r="K56" s="775"/>
    </row>
    <row r="57" spans="1:11" ht="24">
      <c r="A57" s="256"/>
      <c r="B57" s="476" t="s">
        <v>807</v>
      </c>
      <c r="C57" s="473">
        <v>100</v>
      </c>
      <c r="D57" s="473"/>
      <c r="E57" s="473">
        <f t="shared" ref="E57" si="11">C57+D57</f>
        <v>100</v>
      </c>
      <c r="F57" s="473">
        <v>100</v>
      </c>
      <c r="G57" s="473"/>
      <c r="H57" s="473">
        <f t="shared" ref="H57" si="12">F57+G57</f>
        <v>100</v>
      </c>
      <c r="I57" s="162">
        <f>F57-C57</f>
        <v>0</v>
      </c>
      <c r="J57" s="162">
        <f>G57-D57</f>
        <v>0</v>
      </c>
      <c r="K57" s="473">
        <f t="shared" ref="K57" si="13">I57+J57</f>
        <v>0</v>
      </c>
    </row>
    <row r="58" spans="1:11" ht="15.6" customHeight="1">
      <c r="A58" s="776" t="s">
        <v>196</v>
      </c>
      <c r="B58" s="769"/>
      <c r="C58" s="769"/>
      <c r="D58" s="769"/>
      <c r="E58" s="769"/>
      <c r="F58" s="769"/>
      <c r="G58" s="769"/>
      <c r="H58" s="769"/>
      <c r="I58" s="769"/>
      <c r="J58" s="769"/>
      <c r="K58" s="769"/>
    </row>
    <row r="59" spans="1:11" ht="33" customHeight="1">
      <c r="A59" s="778" t="s">
        <v>118</v>
      </c>
      <c r="B59" s="587"/>
      <c r="C59" s="587"/>
      <c r="D59" s="587"/>
      <c r="E59" s="587"/>
      <c r="F59" s="587"/>
      <c r="G59" s="587"/>
      <c r="H59" s="587"/>
      <c r="I59" s="587"/>
      <c r="J59" s="587"/>
      <c r="K59" s="587"/>
    </row>
    <row r="60" spans="1:11" ht="14.45" customHeight="1">
      <c r="A60" s="648" t="s">
        <v>154</v>
      </c>
      <c r="B60" s="648"/>
      <c r="C60" s="648"/>
      <c r="D60" s="648"/>
      <c r="E60" s="648"/>
      <c r="F60" s="648"/>
      <c r="G60" s="648"/>
      <c r="H60" s="648"/>
      <c r="I60" s="648"/>
      <c r="J60" s="648"/>
      <c r="K60" s="648"/>
    </row>
    <row r="61" spans="1:11" ht="13.15" customHeight="1">
      <c r="A61" s="779" t="s">
        <v>119</v>
      </c>
      <c r="B61" s="779"/>
      <c r="C61" s="779"/>
      <c r="D61" s="779"/>
      <c r="E61" s="779"/>
      <c r="F61" s="779"/>
      <c r="G61" s="779"/>
      <c r="H61" s="779"/>
      <c r="I61" s="779"/>
      <c r="J61" s="779"/>
      <c r="K61" s="779"/>
    </row>
    <row r="62" spans="1:11" ht="18" customHeight="1">
      <c r="A62" s="648" t="s">
        <v>538</v>
      </c>
      <c r="B62" s="648"/>
      <c r="C62" s="648"/>
      <c r="D62" s="648"/>
      <c r="E62" s="648"/>
      <c r="F62" s="648"/>
      <c r="G62" s="648"/>
      <c r="H62" s="648"/>
      <c r="I62" s="648"/>
      <c r="J62" s="648"/>
      <c r="K62" s="648"/>
    </row>
    <row r="63" spans="1:11" ht="17.45" customHeight="1">
      <c r="A63" s="774" t="s">
        <v>39</v>
      </c>
      <c r="B63" s="774"/>
      <c r="C63" s="774"/>
      <c r="D63" s="774"/>
      <c r="E63" s="774"/>
      <c r="F63" s="774"/>
      <c r="G63" s="774"/>
      <c r="H63" s="774"/>
      <c r="I63" s="774"/>
      <c r="J63" s="774"/>
      <c r="K63" s="774"/>
    </row>
    <row r="64" spans="1:11" ht="28.5" customHeight="1">
      <c r="A64" s="769" t="s">
        <v>8</v>
      </c>
      <c r="B64" s="769" t="s">
        <v>9</v>
      </c>
      <c r="C64" s="770" t="s">
        <v>40</v>
      </c>
      <c r="D64" s="770"/>
      <c r="E64" s="770"/>
      <c r="F64" s="770" t="s">
        <v>41</v>
      </c>
      <c r="G64" s="770"/>
      <c r="H64" s="770"/>
      <c r="I64" s="780" t="s">
        <v>121</v>
      </c>
      <c r="J64" s="770"/>
      <c r="K64" s="770"/>
    </row>
    <row r="65" spans="1:11" s="469" customFormat="1" ht="20.65" customHeight="1">
      <c r="A65" s="769"/>
      <c r="B65" s="769"/>
      <c r="C65" s="468" t="s">
        <v>85</v>
      </c>
      <c r="D65" s="468" t="s">
        <v>86</v>
      </c>
      <c r="E65" s="468" t="s">
        <v>87</v>
      </c>
      <c r="F65" s="468" t="s">
        <v>85</v>
      </c>
      <c r="G65" s="468" t="s">
        <v>86</v>
      </c>
      <c r="H65" s="468" t="s">
        <v>87</v>
      </c>
      <c r="I65" s="468" t="s">
        <v>85</v>
      </c>
      <c r="J65" s="468" t="s">
        <v>86</v>
      </c>
      <c r="K65" s="468" t="s">
        <v>87</v>
      </c>
    </row>
    <row r="66" spans="1:11" ht="15">
      <c r="A66" s="256"/>
      <c r="B66" s="256" t="s">
        <v>42</v>
      </c>
      <c r="C66" s="88">
        <v>89.990279999999998</v>
      </c>
      <c r="D66" s="88"/>
      <c r="E66" s="88">
        <f>C66+D66</f>
        <v>89.990279999999998</v>
      </c>
      <c r="F66" s="88">
        <v>49.494129999999998</v>
      </c>
      <c r="G66" s="88">
        <f>G16</f>
        <v>0</v>
      </c>
      <c r="H66" s="88">
        <f>F66+G66</f>
        <v>49.494129999999998</v>
      </c>
      <c r="I66" s="479">
        <f>F66/C66*100</f>
        <v>54.999417714890988</v>
      </c>
      <c r="J66" s="479"/>
      <c r="K66" s="479">
        <f>H66/E66*100</f>
        <v>54.999417714890988</v>
      </c>
    </row>
    <row r="67" spans="1:11" ht="28.9" customHeight="1">
      <c r="A67" s="777" t="s">
        <v>808</v>
      </c>
      <c r="B67" s="777"/>
      <c r="C67" s="777"/>
      <c r="D67" s="777"/>
      <c r="E67" s="777"/>
      <c r="F67" s="777"/>
      <c r="G67" s="777"/>
      <c r="H67" s="777"/>
      <c r="I67" s="777"/>
      <c r="J67" s="777"/>
      <c r="K67" s="777"/>
    </row>
    <row r="68" spans="1:11" ht="15">
      <c r="A68" s="256"/>
      <c r="B68" s="256" t="s">
        <v>13</v>
      </c>
      <c r="C68" s="256"/>
      <c r="D68" s="256"/>
      <c r="E68" s="256"/>
      <c r="F68" s="480"/>
      <c r="G68" s="480"/>
      <c r="H68" s="480"/>
      <c r="I68" s="480"/>
      <c r="J68" s="480"/>
      <c r="K68" s="480"/>
    </row>
    <row r="69" spans="1:11" ht="41.1" customHeight="1">
      <c r="A69" s="256"/>
      <c r="B69" s="471" t="s">
        <v>797</v>
      </c>
      <c r="C69" s="88">
        <v>89.990279999999998</v>
      </c>
      <c r="D69" s="88"/>
      <c r="E69" s="88">
        <f>C69+D69</f>
        <v>89.990279999999998</v>
      </c>
      <c r="F69" s="88">
        <v>49.494129999999998</v>
      </c>
      <c r="G69" s="88"/>
      <c r="H69" s="88">
        <f>F69+G69</f>
        <v>49.494129999999998</v>
      </c>
      <c r="I69" s="479">
        <f>F69/C69*100</f>
        <v>54.999417714890988</v>
      </c>
      <c r="J69" s="479"/>
      <c r="K69" s="479">
        <f>H69/E69*100</f>
        <v>54.999417714890988</v>
      </c>
    </row>
    <row r="70" spans="1:11" ht="30.6" customHeight="1">
      <c r="A70" s="645" t="s">
        <v>124</v>
      </c>
      <c r="B70" s="770"/>
      <c r="C70" s="770"/>
      <c r="D70" s="770"/>
      <c r="E70" s="770"/>
      <c r="F70" s="770"/>
      <c r="G70" s="770"/>
      <c r="H70" s="770"/>
      <c r="I70" s="770"/>
      <c r="J70" s="770"/>
      <c r="K70" s="770"/>
    </row>
    <row r="71" spans="1:11" ht="15" customHeight="1">
      <c r="A71" s="782" t="s">
        <v>809</v>
      </c>
      <c r="B71" s="782"/>
      <c r="C71" s="782"/>
      <c r="D71" s="782"/>
      <c r="E71" s="782"/>
      <c r="F71" s="782"/>
      <c r="G71" s="782"/>
      <c r="H71" s="782"/>
      <c r="I71" s="782"/>
      <c r="J71" s="782"/>
      <c r="K71" s="782"/>
    </row>
    <row r="72" spans="1:11" s="475" customFormat="1" ht="14.25">
      <c r="A72" s="474" t="s">
        <v>105</v>
      </c>
      <c r="B72" s="474" t="s">
        <v>106</v>
      </c>
      <c r="C72" s="473"/>
      <c r="D72" s="473"/>
      <c r="E72" s="473"/>
      <c r="F72" s="473"/>
      <c r="G72" s="473"/>
      <c r="H72" s="473"/>
      <c r="I72" s="481"/>
      <c r="J72" s="481"/>
      <c r="K72" s="481"/>
    </row>
    <row r="73" spans="1:11" ht="24">
      <c r="A73" s="256"/>
      <c r="B73" s="476" t="s">
        <v>799</v>
      </c>
      <c r="C73" s="473">
        <v>89990.28</v>
      </c>
      <c r="D73" s="473"/>
      <c r="E73" s="473">
        <f t="shared" ref="E73:E75" si="14">C73+D73</f>
        <v>89990.28</v>
      </c>
      <c r="F73" s="473">
        <v>49494.13</v>
      </c>
      <c r="G73" s="473"/>
      <c r="H73" s="473">
        <f t="shared" ref="H73:H75" si="15">F73+G73</f>
        <v>49494.13</v>
      </c>
      <c r="I73" s="418">
        <f>F73/C73*100</f>
        <v>54.999417714890988</v>
      </c>
      <c r="J73" s="418"/>
      <c r="K73" s="418">
        <f>H73/E73*100-100</f>
        <v>-45.000582285109012</v>
      </c>
    </row>
    <row r="74" spans="1:11" ht="36">
      <c r="A74" s="256"/>
      <c r="B74" s="476" t="s">
        <v>800</v>
      </c>
      <c r="C74" s="473">
        <v>1</v>
      </c>
      <c r="D74" s="473"/>
      <c r="E74" s="473">
        <f t="shared" si="14"/>
        <v>1</v>
      </c>
      <c r="F74" s="473">
        <v>1</v>
      </c>
      <c r="G74" s="473"/>
      <c r="H74" s="473">
        <f t="shared" si="15"/>
        <v>1</v>
      </c>
      <c r="I74" s="418">
        <f t="shared" ref="I74:I84" si="16">F74/C74*100</f>
        <v>100</v>
      </c>
      <c r="J74" s="418"/>
      <c r="K74" s="418">
        <f t="shared" ref="K74:K84" si="17">H74/E74*100-100</f>
        <v>0</v>
      </c>
    </row>
    <row r="75" spans="1:11">
      <c r="A75" s="256"/>
      <c r="B75" s="476" t="s">
        <v>810</v>
      </c>
      <c r="C75" s="473">
        <v>11041.42</v>
      </c>
      <c r="D75" s="473"/>
      <c r="E75" s="473">
        <f t="shared" si="14"/>
        <v>11041.42</v>
      </c>
      <c r="F75" s="473"/>
      <c r="G75" s="473"/>
      <c r="H75" s="473">
        <f t="shared" si="15"/>
        <v>0</v>
      </c>
      <c r="I75" s="418">
        <f t="shared" si="16"/>
        <v>0</v>
      </c>
      <c r="J75" s="418"/>
      <c r="K75" s="418">
        <f t="shared" si="17"/>
        <v>-100</v>
      </c>
    </row>
    <row r="76" spans="1:11" s="475" customFormat="1" ht="14.25">
      <c r="A76" s="474" t="s">
        <v>107</v>
      </c>
      <c r="B76" s="474" t="s">
        <v>108</v>
      </c>
      <c r="C76" s="482"/>
      <c r="D76" s="482"/>
      <c r="E76" s="482"/>
      <c r="F76" s="482"/>
      <c r="G76" s="482"/>
      <c r="H76" s="482"/>
      <c r="I76" s="418"/>
      <c r="J76" s="418"/>
      <c r="K76" s="418"/>
    </row>
    <row r="77" spans="1:11" ht="24">
      <c r="A77" s="256"/>
      <c r="B77" s="476" t="s">
        <v>802</v>
      </c>
      <c r="C77" s="473">
        <v>137</v>
      </c>
      <c r="D77" s="473"/>
      <c r="E77" s="473">
        <f t="shared" ref="E77:E80" si="18">C77+D77</f>
        <v>137</v>
      </c>
      <c r="F77" s="473">
        <v>80</v>
      </c>
      <c r="G77" s="473"/>
      <c r="H77" s="473">
        <f t="shared" ref="H77:H80" si="19">F77+G77</f>
        <v>80</v>
      </c>
      <c r="I77" s="418">
        <f t="shared" si="16"/>
        <v>58.394160583941598</v>
      </c>
      <c r="J77" s="418"/>
      <c r="K77" s="418">
        <f t="shared" si="17"/>
        <v>-41.605839416058402</v>
      </c>
    </row>
    <row r="78" spans="1:11">
      <c r="A78" s="256"/>
      <c r="B78" s="476" t="s">
        <v>803</v>
      </c>
      <c r="C78" s="473">
        <v>2</v>
      </c>
      <c r="D78" s="473"/>
      <c r="E78" s="473">
        <f t="shared" si="18"/>
        <v>2</v>
      </c>
      <c r="F78" s="473">
        <v>1</v>
      </c>
      <c r="G78" s="473"/>
      <c r="H78" s="473">
        <f t="shared" si="19"/>
        <v>1</v>
      </c>
      <c r="I78" s="418">
        <f t="shared" si="16"/>
        <v>50</v>
      </c>
      <c r="J78" s="418"/>
      <c r="K78" s="418">
        <f t="shared" si="17"/>
        <v>-50</v>
      </c>
    </row>
    <row r="79" spans="1:11">
      <c r="A79" s="256"/>
      <c r="B79" s="476" t="s">
        <v>811</v>
      </c>
      <c r="C79" s="473">
        <v>80</v>
      </c>
      <c r="D79" s="473"/>
      <c r="E79" s="473">
        <f t="shared" si="18"/>
        <v>80</v>
      </c>
      <c r="F79" s="473"/>
      <c r="G79" s="473"/>
      <c r="H79" s="473">
        <f t="shared" si="19"/>
        <v>0</v>
      </c>
      <c r="I79" s="418">
        <f t="shared" si="16"/>
        <v>0</v>
      </c>
      <c r="J79" s="418"/>
      <c r="K79" s="418">
        <f t="shared" si="17"/>
        <v>-100</v>
      </c>
    </row>
    <row r="80" spans="1:11">
      <c r="A80" s="256"/>
      <c r="B80" s="476" t="s">
        <v>804</v>
      </c>
      <c r="C80" s="473">
        <v>656.86</v>
      </c>
      <c r="D80" s="473"/>
      <c r="E80" s="473">
        <f t="shared" si="18"/>
        <v>656.86</v>
      </c>
      <c r="F80" s="473">
        <v>657.9</v>
      </c>
      <c r="G80" s="473"/>
      <c r="H80" s="473">
        <f t="shared" si="19"/>
        <v>657.9</v>
      </c>
      <c r="I80" s="418">
        <f t="shared" si="16"/>
        <v>100.15832901988246</v>
      </c>
      <c r="J80" s="418"/>
      <c r="K80" s="418">
        <f t="shared" si="17"/>
        <v>0.15832901988245851</v>
      </c>
    </row>
    <row r="81" spans="1:11" s="475" customFormat="1" ht="14.25">
      <c r="A81" s="474" t="s">
        <v>109</v>
      </c>
      <c r="B81" s="474" t="s">
        <v>110</v>
      </c>
      <c r="C81" s="482"/>
      <c r="D81" s="482"/>
      <c r="E81" s="482"/>
      <c r="F81" s="482"/>
      <c r="G81" s="482"/>
      <c r="H81" s="482"/>
      <c r="I81" s="418"/>
      <c r="J81" s="418"/>
      <c r="K81" s="418"/>
    </row>
    <row r="82" spans="1:11" ht="24">
      <c r="A82" s="256"/>
      <c r="B82" s="476" t="s">
        <v>812</v>
      </c>
      <c r="C82" s="473">
        <v>22.22</v>
      </c>
      <c r="D82" s="473"/>
      <c r="E82" s="473">
        <f t="shared" ref="E82" si="20">C82+D82</f>
        <v>22.22</v>
      </c>
      <c r="F82" s="473">
        <v>99</v>
      </c>
      <c r="G82" s="473"/>
      <c r="H82" s="473">
        <f t="shared" ref="H82" si="21">F82+G82</f>
        <v>99</v>
      </c>
      <c r="I82" s="418">
        <f t="shared" si="16"/>
        <v>445.54455445544556</v>
      </c>
      <c r="J82" s="418"/>
      <c r="K82" s="418">
        <f t="shared" si="17"/>
        <v>345.54455445544556</v>
      </c>
    </row>
    <row r="83" spans="1:11" s="475" customFormat="1" ht="14.25">
      <c r="A83" s="474">
        <v>4</v>
      </c>
      <c r="B83" s="478" t="s">
        <v>166</v>
      </c>
      <c r="C83" s="482"/>
      <c r="D83" s="482"/>
      <c r="E83" s="482"/>
      <c r="F83" s="482"/>
      <c r="G83" s="482"/>
      <c r="H83" s="482"/>
      <c r="I83" s="418"/>
      <c r="J83" s="418"/>
      <c r="K83" s="418"/>
    </row>
    <row r="84" spans="1:11" ht="24">
      <c r="A84" s="256"/>
      <c r="B84" s="476" t="s">
        <v>807</v>
      </c>
      <c r="C84" s="473">
        <v>129.87</v>
      </c>
      <c r="D84" s="473"/>
      <c r="E84" s="473">
        <f t="shared" ref="E84" si="22">C84+D84</f>
        <v>129.87</v>
      </c>
      <c r="F84" s="473">
        <v>100</v>
      </c>
      <c r="G84" s="473"/>
      <c r="H84" s="473">
        <f t="shared" ref="H84" si="23">F84+G84</f>
        <v>100</v>
      </c>
      <c r="I84" s="418">
        <f t="shared" si="16"/>
        <v>77.000077000076999</v>
      </c>
      <c r="J84" s="418"/>
      <c r="K84" s="418">
        <f t="shared" si="17"/>
        <v>-22.999922999923001</v>
      </c>
    </row>
    <row r="85" spans="1:11" ht="17.45" customHeight="1">
      <c r="A85" s="645" t="s">
        <v>123</v>
      </c>
      <c r="B85" s="645"/>
      <c r="C85" s="645"/>
      <c r="D85" s="645"/>
      <c r="E85" s="645"/>
      <c r="F85" s="645"/>
      <c r="G85" s="645"/>
      <c r="H85" s="645"/>
      <c r="I85" s="645"/>
      <c r="J85" s="645"/>
      <c r="K85" s="645"/>
    </row>
    <row r="86" spans="1:11" ht="18.75" customHeight="1">
      <c r="A86" s="782" t="s">
        <v>813</v>
      </c>
      <c r="B86" s="782"/>
      <c r="C86" s="782"/>
      <c r="D86" s="782"/>
      <c r="E86" s="782"/>
      <c r="F86" s="782"/>
      <c r="G86" s="782"/>
      <c r="H86" s="782"/>
      <c r="I86" s="782"/>
      <c r="J86" s="782"/>
      <c r="K86" s="782"/>
    </row>
    <row r="87" spans="1:11" ht="14.1" customHeight="1">
      <c r="A87" s="647" t="s">
        <v>125</v>
      </c>
      <c r="B87" s="647"/>
      <c r="C87" s="647"/>
      <c r="D87" s="647"/>
      <c r="E87" s="647"/>
      <c r="F87" s="647"/>
      <c r="G87" s="647"/>
      <c r="H87" s="647"/>
      <c r="I87" s="647"/>
      <c r="J87" s="647"/>
      <c r="K87" s="647"/>
    </row>
    <row r="88" spans="1:11" ht="18" customHeight="1">
      <c r="A88" s="648" t="s">
        <v>814</v>
      </c>
      <c r="B88" s="648"/>
      <c r="C88" s="648"/>
      <c r="D88" s="648"/>
      <c r="E88" s="648"/>
      <c r="F88" s="648"/>
      <c r="G88" s="648"/>
      <c r="H88" s="648"/>
      <c r="I88" s="648"/>
      <c r="J88" s="648"/>
      <c r="K88" s="648"/>
    </row>
    <row r="89" spans="1:11" ht="15" customHeight="1">
      <c r="A89" s="588" t="s">
        <v>143</v>
      </c>
      <c r="B89" s="774"/>
      <c r="C89" s="774"/>
      <c r="D89" s="774"/>
      <c r="E89" s="774"/>
      <c r="F89" s="774"/>
      <c r="G89" s="774"/>
      <c r="H89" s="774"/>
      <c r="I89" s="774"/>
      <c r="J89" s="774"/>
      <c r="K89" s="774"/>
    </row>
    <row r="90" spans="1:11" ht="72">
      <c r="A90" s="256" t="s">
        <v>44</v>
      </c>
      <c r="B90" s="256" t="s">
        <v>9</v>
      </c>
      <c r="C90" s="472" t="s">
        <v>127</v>
      </c>
      <c r="D90" s="472" t="s">
        <v>128</v>
      </c>
      <c r="E90" s="472" t="s">
        <v>129</v>
      </c>
      <c r="F90" s="472" t="s">
        <v>102</v>
      </c>
      <c r="G90" s="472" t="s">
        <v>130</v>
      </c>
      <c r="H90" s="472" t="s">
        <v>131</v>
      </c>
    </row>
    <row r="91" spans="1:11" ht="15">
      <c r="A91" s="256" t="s">
        <v>6</v>
      </c>
      <c r="B91" s="256" t="s">
        <v>19</v>
      </c>
      <c r="C91" s="256" t="s">
        <v>29</v>
      </c>
      <c r="D91" s="256" t="s">
        <v>38</v>
      </c>
      <c r="E91" s="256" t="s">
        <v>37</v>
      </c>
      <c r="F91" s="256" t="s">
        <v>45</v>
      </c>
      <c r="G91" s="256" t="s">
        <v>36</v>
      </c>
      <c r="H91" s="256" t="s">
        <v>46</v>
      </c>
    </row>
    <row r="92" spans="1:11" ht="15">
      <c r="A92" s="256" t="s">
        <v>47</v>
      </c>
      <c r="B92" s="256" t="s">
        <v>48</v>
      </c>
      <c r="C92" s="256" t="s">
        <v>12</v>
      </c>
      <c r="D92" s="483"/>
      <c r="E92" s="483"/>
      <c r="F92" s="483">
        <f>E92-D92</f>
        <v>0</v>
      </c>
      <c r="G92" s="256" t="s">
        <v>12</v>
      </c>
      <c r="H92" s="256" t="s">
        <v>12</v>
      </c>
    </row>
    <row r="93" spans="1:11" ht="15">
      <c r="A93" s="256"/>
      <c r="B93" s="256" t="s">
        <v>49</v>
      </c>
      <c r="C93" s="256" t="s">
        <v>12</v>
      </c>
      <c r="D93" s="483"/>
      <c r="E93" s="483"/>
      <c r="F93" s="483">
        <f t="shared" ref="F93:F94" si="24">E93-D93</f>
        <v>0</v>
      </c>
      <c r="G93" s="256" t="s">
        <v>12</v>
      </c>
      <c r="H93" s="256" t="s">
        <v>12</v>
      </c>
    </row>
    <row r="94" spans="1:11" ht="30">
      <c r="A94" s="256"/>
      <c r="B94" s="256" t="s">
        <v>50</v>
      </c>
      <c r="C94" s="256" t="s">
        <v>12</v>
      </c>
      <c r="D94" s="483"/>
      <c r="E94" s="483"/>
      <c r="F94" s="483">
        <f t="shared" si="24"/>
        <v>0</v>
      </c>
      <c r="G94" s="256" t="s">
        <v>12</v>
      </c>
      <c r="H94" s="256" t="s">
        <v>12</v>
      </c>
    </row>
    <row r="95" spans="1:11" ht="15">
      <c r="A95" s="256"/>
      <c r="B95" s="256" t="s">
        <v>51</v>
      </c>
      <c r="C95" s="256" t="s">
        <v>12</v>
      </c>
      <c r="D95" s="483"/>
      <c r="E95" s="483"/>
      <c r="F95" s="483"/>
      <c r="G95" s="256" t="s">
        <v>12</v>
      </c>
      <c r="H95" s="256" t="s">
        <v>12</v>
      </c>
    </row>
    <row r="96" spans="1:11" ht="15">
      <c r="A96" s="256"/>
      <c r="B96" s="256" t="s">
        <v>52</v>
      </c>
      <c r="C96" s="256" t="s">
        <v>12</v>
      </c>
      <c r="D96" s="256"/>
      <c r="E96" s="256"/>
      <c r="F96" s="256"/>
      <c r="G96" s="256" t="s">
        <v>12</v>
      </c>
      <c r="H96" s="256" t="s">
        <v>12</v>
      </c>
    </row>
    <row r="97" spans="1:11">
      <c r="A97" s="783" t="s">
        <v>155</v>
      </c>
      <c r="B97" s="769"/>
      <c r="C97" s="769"/>
      <c r="D97" s="769"/>
      <c r="E97" s="769"/>
      <c r="F97" s="769"/>
      <c r="G97" s="769"/>
      <c r="H97" s="769"/>
    </row>
    <row r="98" spans="1:11" ht="15">
      <c r="A98" s="256" t="s">
        <v>19</v>
      </c>
      <c r="B98" s="256" t="s">
        <v>54</v>
      </c>
      <c r="C98" s="256" t="s">
        <v>12</v>
      </c>
      <c r="D98" s="483"/>
      <c r="E98" s="483"/>
      <c r="F98" s="483">
        <f t="shared" ref="F98" si="25">E98-D98</f>
        <v>0</v>
      </c>
      <c r="G98" s="256" t="s">
        <v>12</v>
      </c>
      <c r="H98" s="256" t="s">
        <v>12</v>
      </c>
    </row>
    <row r="99" spans="1:11">
      <c r="A99" s="783" t="s">
        <v>156</v>
      </c>
      <c r="B99" s="769"/>
      <c r="C99" s="769"/>
      <c r="D99" s="769"/>
      <c r="E99" s="769"/>
      <c r="F99" s="769"/>
      <c r="G99" s="769"/>
      <c r="H99" s="769"/>
    </row>
    <row r="100" spans="1:11">
      <c r="A100" s="769" t="s">
        <v>56</v>
      </c>
      <c r="B100" s="769"/>
      <c r="C100" s="769"/>
      <c r="D100" s="769"/>
      <c r="E100" s="769"/>
      <c r="F100" s="769"/>
      <c r="G100" s="769"/>
      <c r="H100" s="769"/>
    </row>
    <row r="101" spans="1:11" ht="15">
      <c r="A101" s="256" t="s">
        <v>21</v>
      </c>
      <c r="B101" s="256" t="s">
        <v>57</v>
      </c>
      <c r="C101" s="256"/>
      <c r="D101" s="256"/>
      <c r="E101" s="256"/>
      <c r="F101" s="256"/>
      <c r="G101" s="256"/>
      <c r="H101" s="256"/>
    </row>
    <row r="102" spans="1:11" ht="15">
      <c r="A102" s="256"/>
      <c r="B102" s="256" t="s">
        <v>58</v>
      </c>
      <c r="C102" s="256"/>
      <c r="D102" s="483"/>
      <c r="E102" s="483"/>
      <c r="F102" s="483">
        <f t="shared" ref="F102" si="26">E102-D102</f>
        <v>0</v>
      </c>
      <c r="G102" s="483"/>
      <c r="H102" s="256"/>
    </row>
    <row r="103" spans="1:11" ht="13.5" thickBot="1">
      <c r="A103" s="784" t="s">
        <v>59</v>
      </c>
      <c r="B103" s="785"/>
      <c r="C103" s="785"/>
      <c r="D103" s="785"/>
      <c r="E103" s="785"/>
      <c r="F103" s="785"/>
      <c r="G103" s="785"/>
      <c r="H103" s="786"/>
    </row>
    <row r="104" spans="1:11" ht="30">
      <c r="A104" s="256"/>
      <c r="B104" s="471" t="s">
        <v>157</v>
      </c>
      <c r="C104" s="256"/>
      <c r="D104" s="483"/>
      <c r="E104" s="483"/>
      <c r="F104" s="483">
        <f t="shared" ref="F104" si="27">E104-D104</f>
        <v>0</v>
      </c>
      <c r="G104" s="483"/>
      <c r="H104" s="256"/>
    </row>
    <row r="105" spans="1:11" ht="30">
      <c r="A105" s="256"/>
      <c r="B105" s="256" t="s">
        <v>61</v>
      </c>
      <c r="C105" s="256"/>
      <c r="D105" s="256"/>
      <c r="E105" s="256"/>
      <c r="F105" s="256"/>
      <c r="G105" s="256"/>
      <c r="H105" s="256"/>
    </row>
    <row r="106" spans="1:11" ht="30">
      <c r="A106" s="256" t="s">
        <v>22</v>
      </c>
      <c r="B106" s="256" t="s">
        <v>62</v>
      </c>
      <c r="C106" s="256" t="s">
        <v>12</v>
      </c>
      <c r="D106" s="256"/>
      <c r="E106" s="256"/>
      <c r="F106" s="256"/>
      <c r="G106" s="256" t="s">
        <v>12</v>
      </c>
      <c r="H106" s="256" t="s">
        <v>12</v>
      </c>
    </row>
    <row r="107" spans="1:11" ht="18.2" customHeight="1">
      <c r="A107" s="781" t="s">
        <v>132</v>
      </c>
      <c r="B107" s="781"/>
      <c r="C107" s="781"/>
      <c r="D107" s="781"/>
      <c r="E107" s="781"/>
      <c r="F107" s="781"/>
      <c r="G107" s="781"/>
      <c r="H107" s="781"/>
      <c r="I107" s="781"/>
      <c r="J107" s="781"/>
      <c r="K107" s="781"/>
    </row>
    <row r="108" spans="1:11" ht="18.2" customHeight="1">
      <c r="A108" s="781" t="s">
        <v>815</v>
      </c>
      <c r="B108" s="781"/>
      <c r="C108" s="781"/>
      <c r="D108" s="781"/>
      <c r="E108" s="781"/>
      <c r="F108" s="781"/>
      <c r="G108" s="781"/>
      <c r="H108" s="781"/>
      <c r="I108" s="781"/>
      <c r="J108" s="781"/>
      <c r="K108" s="781"/>
    </row>
    <row r="109" spans="1:11" ht="18" customHeight="1">
      <c r="A109" s="781" t="s">
        <v>133</v>
      </c>
      <c r="B109" s="774"/>
      <c r="C109" s="774"/>
      <c r="D109" s="774"/>
      <c r="E109" s="774"/>
      <c r="F109" s="774"/>
      <c r="G109" s="774"/>
      <c r="H109" s="774"/>
      <c r="I109" s="774"/>
      <c r="J109" s="774"/>
      <c r="K109" s="774"/>
    </row>
    <row r="110" spans="1:11" ht="30.95" customHeight="1">
      <c r="A110" s="787" t="s">
        <v>816</v>
      </c>
      <c r="B110" s="648"/>
      <c r="C110" s="648"/>
      <c r="D110" s="648"/>
      <c r="E110" s="648"/>
      <c r="F110" s="648"/>
      <c r="G110" s="648"/>
      <c r="H110" s="648"/>
      <c r="I110" s="648"/>
      <c r="J110" s="648"/>
      <c r="K110" s="648"/>
    </row>
    <row r="111" spans="1:11" ht="20.65" customHeight="1">
      <c r="A111" s="781" t="s">
        <v>817</v>
      </c>
      <c r="B111" s="781"/>
      <c r="C111" s="781"/>
      <c r="D111" s="781"/>
      <c r="E111" s="781"/>
      <c r="F111" s="781"/>
      <c r="G111" s="781"/>
      <c r="H111" s="781"/>
      <c r="I111" s="781"/>
      <c r="J111" s="781"/>
      <c r="K111" s="781"/>
    </row>
    <row r="112" spans="1:11" ht="16.899999999999999" customHeight="1">
      <c r="A112" s="781" t="s">
        <v>818</v>
      </c>
      <c r="B112" s="781"/>
      <c r="C112" s="781"/>
      <c r="D112" s="781"/>
      <c r="E112" s="781"/>
      <c r="F112" s="781"/>
      <c r="G112" s="781"/>
      <c r="H112" s="781"/>
      <c r="I112" s="781"/>
      <c r="J112" s="781"/>
      <c r="K112" s="781"/>
    </row>
    <row r="113" spans="1:11" ht="15.6" customHeight="1">
      <c r="A113" s="781" t="s">
        <v>549</v>
      </c>
      <c r="B113" s="781"/>
      <c r="C113" s="781"/>
      <c r="D113" s="781"/>
      <c r="E113" s="781"/>
      <c r="F113" s="781"/>
      <c r="G113" s="781"/>
      <c r="H113" s="781"/>
      <c r="I113" s="781"/>
      <c r="J113" s="781"/>
      <c r="K113" s="781"/>
    </row>
    <row r="115" spans="1:11" s="2" customFormat="1" ht="34.5" customHeight="1">
      <c r="B115" s="24" t="s">
        <v>495</v>
      </c>
      <c r="C115" s="24"/>
      <c r="D115" s="24"/>
      <c r="E115" s="552" t="s">
        <v>496</v>
      </c>
      <c r="F115" s="552"/>
      <c r="G115" s="552"/>
    </row>
  </sheetData>
  <mergeCells count="72">
    <mergeCell ref="E115:G115"/>
    <mergeCell ref="A108:K108"/>
    <mergeCell ref="A109:K109"/>
    <mergeCell ref="A110:K110"/>
    <mergeCell ref="A111:K111"/>
    <mergeCell ref="A112:K112"/>
    <mergeCell ref="A113:K113"/>
    <mergeCell ref="A107:K107"/>
    <mergeCell ref="A70:K70"/>
    <mergeCell ref="A71:K71"/>
    <mergeCell ref="A85:K85"/>
    <mergeCell ref="A86:K86"/>
    <mergeCell ref="A87:K87"/>
    <mergeCell ref="A88:K88"/>
    <mergeCell ref="A89:K89"/>
    <mergeCell ref="A97:H97"/>
    <mergeCell ref="A99:H99"/>
    <mergeCell ref="A100:H100"/>
    <mergeCell ref="A103:H103"/>
    <mergeCell ref="A67:K67"/>
    <mergeCell ref="A58:K58"/>
    <mergeCell ref="A59:K59"/>
    <mergeCell ref="A60:K60"/>
    <mergeCell ref="A61:K61"/>
    <mergeCell ref="A62:K62"/>
    <mergeCell ref="A63:K63"/>
    <mergeCell ref="A64:A65"/>
    <mergeCell ref="B64:B65"/>
    <mergeCell ref="C64:E64"/>
    <mergeCell ref="F64:H64"/>
    <mergeCell ref="I64:K64"/>
    <mergeCell ref="C56:E56"/>
    <mergeCell ref="F56:H56"/>
    <mergeCell ref="I56:K56"/>
    <mergeCell ref="C43:E43"/>
    <mergeCell ref="F43:H43"/>
    <mergeCell ref="I43:K43"/>
    <mergeCell ref="A46:K46"/>
    <mergeCell ref="C47:E47"/>
    <mergeCell ref="F47:H47"/>
    <mergeCell ref="I47:K47"/>
    <mergeCell ref="A52:K52"/>
    <mergeCell ref="C53:E53"/>
    <mergeCell ref="F53:H53"/>
    <mergeCell ref="I53:K53"/>
    <mergeCell ref="A55:K55"/>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 right="0.7" top="0.75" bottom="0.75" header="0.3" footer="0.3"/>
  <pageSetup paperSize="9" scale="79" orientation="landscape" r:id="rId1"/>
  <rowBreaks count="3" manualBreakCount="3">
    <brk id="25" max="16383" man="1"/>
    <brk id="62" max="16383" man="1"/>
    <brk id="89" max="10" man="1"/>
  </rowBreaks>
</worksheet>
</file>

<file path=xl/worksheets/sheet9.xml><?xml version="1.0" encoding="utf-8"?>
<worksheet xmlns="http://schemas.openxmlformats.org/spreadsheetml/2006/main" xmlns:r="http://schemas.openxmlformats.org/officeDocument/2006/relationships">
  <sheetPr>
    <pageSetUpPr fitToPage="1"/>
  </sheetPr>
  <dimension ref="A1:K106"/>
  <sheetViews>
    <sheetView view="pageBreakPreview" zoomScale="89" zoomScaleNormal="100" zoomScaleSheetLayoutView="89" workbookViewId="0">
      <selection activeCell="A88" sqref="A1:XFD1048576"/>
    </sheetView>
  </sheetViews>
  <sheetFormatPr defaultRowHeight="12.75"/>
  <cols>
    <col min="1" max="1" width="9.28515625" style="444" bestFit="1" customWidth="1"/>
    <col min="2" max="2" width="22.85546875" style="444" customWidth="1"/>
    <col min="3" max="3" width="12.5703125" style="444" bestFit="1" customWidth="1"/>
    <col min="4" max="4" width="9.140625" style="444"/>
    <col min="5" max="6" width="12.5703125" style="444" bestFit="1" customWidth="1"/>
    <col min="7" max="7" width="9.140625" style="444"/>
    <col min="8" max="8" width="12.5703125" style="444" bestFit="1" customWidth="1"/>
    <col min="9" max="9" width="11.5703125" style="444" bestFit="1" customWidth="1"/>
    <col min="10" max="10" width="9.28515625" style="444" bestFit="1" customWidth="1"/>
    <col min="11" max="11" width="11.5703125" style="444" bestFit="1" customWidth="1"/>
    <col min="12" max="16384" width="9.140625" style="444"/>
  </cols>
  <sheetData>
    <row r="1" spans="1:11">
      <c r="A1" s="443"/>
      <c r="B1" s="443"/>
      <c r="C1" s="443"/>
      <c r="D1" s="443"/>
      <c r="E1" s="443"/>
      <c r="F1" s="443"/>
      <c r="G1" s="443"/>
      <c r="H1" s="789" t="s">
        <v>63</v>
      </c>
      <c r="I1" s="789"/>
      <c r="J1" s="789"/>
      <c r="K1" s="789"/>
    </row>
    <row r="2" spans="1:11">
      <c r="A2" s="443"/>
      <c r="B2" s="443"/>
      <c r="C2" s="443"/>
      <c r="D2" s="443"/>
      <c r="E2" s="443"/>
      <c r="F2" s="443"/>
      <c r="G2" s="443"/>
      <c r="H2" s="789" t="s">
        <v>64</v>
      </c>
      <c r="I2" s="789"/>
      <c r="J2" s="789"/>
      <c r="K2" s="789"/>
    </row>
    <row r="3" spans="1:11" ht="18.75">
      <c r="A3" s="788" t="s">
        <v>791</v>
      </c>
      <c r="B3" s="788"/>
      <c r="C3" s="788"/>
      <c r="D3" s="788"/>
      <c r="E3" s="788"/>
      <c r="F3" s="788"/>
      <c r="G3" s="788"/>
      <c r="H3" s="788"/>
      <c r="I3" s="788"/>
      <c r="J3" s="788"/>
      <c r="K3" s="788"/>
    </row>
    <row r="4" spans="1:11" ht="18.75">
      <c r="A4" s="441" t="s">
        <v>65</v>
      </c>
      <c r="B4" s="441" t="s">
        <v>66</v>
      </c>
      <c r="C4" s="441"/>
      <c r="D4" s="788" t="s">
        <v>67</v>
      </c>
      <c r="E4" s="788"/>
      <c r="F4" s="788"/>
      <c r="G4" s="788"/>
      <c r="H4" s="788"/>
      <c r="I4" s="788"/>
      <c r="J4" s="788"/>
      <c r="K4" s="788"/>
    </row>
    <row r="5" spans="1:11" ht="18.75">
      <c r="A5" s="445"/>
      <c r="B5" s="445" t="s">
        <v>68</v>
      </c>
      <c r="C5" s="445"/>
      <c r="D5" s="790" t="s">
        <v>69</v>
      </c>
      <c r="E5" s="790"/>
      <c r="F5" s="790"/>
      <c r="G5" s="790"/>
      <c r="H5" s="790"/>
      <c r="I5" s="790"/>
      <c r="J5" s="790"/>
      <c r="K5" s="790"/>
    </row>
    <row r="6" spans="1:11" ht="18.75">
      <c r="A6" s="441" t="s">
        <v>70</v>
      </c>
      <c r="B6" s="441" t="s">
        <v>71</v>
      </c>
      <c r="C6" s="441"/>
      <c r="D6" s="788" t="s">
        <v>67</v>
      </c>
      <c r="E6" s="788"/>
      <c r="F6" s="788"/>
      <c r="G6" s="788"/>
      <c r="H6" s="788"/>
      <c r="I6" s="788"/>
      <c r="J6" s="788"/>
      <c r="K6" s="788"/>
    </row>
    <row r="7" spans="1:11" ht="18.75">
      <c r="A7" s="443"/>
      <c r="B7" s="445" t="s">
        <v>68</v>
      </c>
      <c r="C7" s="443"/>
      <c r="D7" s="790" t="s">
        <v>72</v>
      </c>
      <c r="E7" s="790"/>
      <c r="F7" s="790"/>
      <c r="G7" s="790"/>
      <c r="H7" s="790"/>
      <c r="I7" s="790"/>
      <c r="J7" s="790"/>
      <c r="K7" s="790"/>
    </row>
    <row r="8" spans="1:11" ht="18.75">
      <c r="A8" s="441" t="s">
        <v>73</v>
      </c>
      <c r="B8" s="441" t="s">
        <v>987</v>
      </c>
      <c r="C8" s="441" t="s">
        <v>793</v>
      </c>
      <c r="D8" s="793" t="s">
        <v>988</v>
      </c>
      <c r="E8" s="793"/>
      <c r="F8" s="793"/>
      <c r="G8" s="793"/>
      <c r="H8" s="793"/>
      <c r="I8" s="793"/>
      <c r="J8" s="793"/>
      <c r="K8" s="793"/>
    </row>
    <row r="9" spans="1:11" ht="18.75">
      <c r="A9" s="441"/>
      <c r="B9" s="445" t="s">
        <v>68</v>
      </c>
      <c r="C9" s="446" t="s">
        <v>77</v>
      </c>
      <c r="D9" s="445"/>
      <c r="E9" s="445"/>
      <c r="F9" s="445"/>
      <c r="G9" s="445"/>
      <c r="H9" s="445"/>
      <c r="I9" s="445"/>
      <c r="J9" s="445"/>
      <c r="K9" s="445"/>
    </row>
    <row r="10" spans="1:11" ht="37.5">
      <c r="A10" s="441" t="s">
        <v>78</v>
      </c>
      <c r="B10" s="441" t="s">
        <v>79</v>
      </c>
      <c r="C10" s="794" t="s">
        <v>989</v>
      </c>
      <c r="D10" s="794"/>
      <c r="E10" s="794"/>
      <c r="F10" s="794"/>
      <c r="G10" s="794"/>
      <c r="H10" s="794"/>
      <c r="I10" s="794"/>
      <c r="J10" s="794"/>
      <c r="K10" s="794"/>
    </row>
    <row r="11" spans="1:11" ht="18.75">
      <c r="A11" s="441" t="s">
        <v>80</v>
      </c>
      <c r="B11" s="795" t="s">
        <v>81</v>
      </c>
      <c r="C11" s="795"/>
      <c r="D11" s="795"/>
      <c r="E11" s="795"/>
      <c r="F11" s="795"/>
      <c r="G11" s="795"/>
      <c r="H11" s="795"/>
      <c r="I11" s="795"/>
      <c r="J11" s="795"/>
      <c r="K11" s="795"/>
    </row>
    <row r="12" spans="1:11" ht="18.75" customHeight="1">
      <c r="A12" s="796" t="s">
        <v>990</v>
      </c>
      <c r="B12" s="797"/>
      <c r="C12" s="797"/>
      <c r="D12" s="797"/>
      <c r="E12" s="797"/>
      <c r="F12" s="797"/>
      <c r="G12" s="797"/>
      <c r="H12" s="797"/>
      <c r="I12" s="797"/>
      <c r="J12" s="797"/>
      <c r="K12" s="797"/>
    </row>
    <row r="13" spans="1:11">
      <c r="A13" s="791" t="s">
        <v>0</v>
      </c>
      <c r="B13" s="791" t="s">
        <v>1</v>
      </c>
      <c r="C13" s="792" t="s">
        <v>2</v>
      </c>
      <c r="D13" s="792"/>
      <c r="E13" s="792"/>
      <c r="F13" s="792" t="s">
        <v>3</v>
      </c>
      <c r="G13" s="792"/>
      <c r="H13" s="792"/>
      <c r="I13" s="792" t="s">
        <v>4</v>
      </c>
      <c r="J13" s="792"/>
      <c r="K13" s="792"/>
    </row>
    <row r="14" spans="1:11" ht="22.5">
      <c r="A14" s="791"/>
      <c r="B14" s="791"/>
      <c r="C14" s="447" t="s">
        <v>85</v>
      </c>
      <c r="D14" s="447" t="s">
        <v>86</v>
      </c>
      <c r="E14" s="447" t="s">
        <v>87</v>
      </c>
      <c r="F14" s="447" t="s">
        <v>85</v>
      </c>
      <c r="G14" s="447" t="s">
        <v>88</v>
      </c>
      <c r="H14" s="447" t="s">
        <v>87</v>
      </c>
      <c r="I14" s="447" t="s">
        <v>89</v>
      </c>
      <c r="J14" s="447" t="s">
        <v>90</v>
      </c>
      <c r="K14" s="447" t="s">
        <v>87</v>
      </c>
    </row>
    <row r="15" spans="1:11">
      <c r="A15" s="447"/>
      <c r="B15" s="447"/>
      <c r="C15" s="447" t="s">
        <v>91</v>
      </c>
      <c r="D15" s="447" t="s">
        <v>92</v>
      </c>
      <c r="E15" s="447" t="s">
        <v>93</v>
      </c>
      <c r="F15" s="447" t="s">
        <v>94</v>
      </c>
      <c r="G15" s="447" t="s">
        <v>95</v>
      </c>
      <c r="H15" s="447" t="s">
        <v>96</v>
      </c>
      <c r="I15" s="447" t="s">
        <v>97</v>
      </c>
      <c r="J15" s="447" t="s">
        <v>98</v>
      </c>
      <c r="K15" s="447" t="s">
        <v>99</v>
      </c>
    </row>
    <row r="16" spans="1:11" ht="30">
      <c r="A16" s="448" t="s">
        <v>6</v>
      </c>
      <c r="B16" s="449" t="s">
        <v>142</v>
      </c>
      <c r="C16" s="162">
        <v>190</v>
      </c>
      <c r="D16" s="162"/>
      <c r="E16" s="162">
        <f>C16+D16</f>
        <v>190</v>
      </c>
      <c r="F16" s="162">
        <v>173.48625999999999</v>
      </c>
      <c r="G16" s="162"/>
      <c r="H16" s="162">
        <f>F16+G16</f>
        <v>173.48625999999999</v>
      </c>
      <c r="I16" s="162">
        <f>F16-C16</f>
        <v>-16.513740000000013</v>
      </c>
      <c r="J16" s="162"/>
      <c r="K16" s="162">
        <f>I16+J16</f>
        <v>-16.513740000000013</v>
      </c>
    </row>
    <row r="17" spans="1:11">
      <c r="A17" s="796" t="s">
        <v>822</v>
      </c>
      <c r="B17" s="797"/>
      <c r="C17" s="797"/>
      <c r="D17" s="797"/>
      <c r="E17" s="797"/>
      <c r="F17" s="797"/>
      <c r="G17" s="797"/>
      <c r="H17" s="797"/>
      <c r="I17" s="797"/>
      <c r="J17" s="797"/>
      <c r="K17" s="797"/>
    </row>
    <row r="18" spans="1:11" ht="15.75">
      <c r="A18" s="450"/>
      <c r="B18" s="450" t="s">
        <v>7</v>
      </c>
      <c r="C18" s="450"/>
      <c r="D18" s="450"/>
      <c r="E18" s="450"/>
      <c r="F18" s="450"/>
      <c r="G18" s="450"/>
      <c r="H18" s="450"/>
      <c r="I18" s="450"/>
      <c r="J18" s="450"/>
      <c r="K18" s="450"/>
    </row>
    <row r="19" spans="1:11" ht="108.75" customHeight="1">
      <c r="A19" s="448">
        <v>1</v>
      </c>
      <c r="B19" s="442" t="s">
        <v>991</v>
      </c>
      <c r="C19" s="162">
        <v>190</v>
      </c>
      <c r="D19" s="162"/>
      <c r="E19" s="162">
        <f>C19+D19</f>
        <v>190</v>
      </c>
      <c r="F19" s="162">
        <v>173.48625999999999</v>
      </c>
      <c r="G19" s="162"/>
      <c r="H19" s="162">
        <f>F19+G19</f>
        <v>173.48625999999999</v>
      </c>
      <c r="I19" s="162">
        <f>F19-C19</f>
        <v>-16.513740000000013</v>
      </c>
      <c r="J19" s="88"/>
      <c r="K19" s="88">
        <f t="shared" ref="K19" si="0">I19+J19</f>
        <v>-16.513740000000013</v>
      </c>
    </row>
    <row r="20" spans="1:11" ht="24" customHeight="1">
      <c r="A20" s="796" t="s">
        <v>992</v>
      </c>
      <c r="B20" s="797"/>
      <c r="C20" s="797"/>
      <c r="D20" s="797"/>
      <c r="E20" s="797"/>
      <c r="F20" s="797"/>
      <c r="G20" s="797"/>
      <c r="H20" s="797"/>
      <c r="I20" s="797"/>
      <c r="J20" s="797"/>
      <c r="K20" s="797"/>
    </row>
    <row r="21" spans="1:11" ht="36">
      <c r="A21" s="450" t="s">
        <v>8</v>
      </c>
      <c r="B21" s="450" t="s">
        <v>9</v>
      </c>
      <c r="C21" s="451" t="s">
        <v>100</v>
      </c>
      <c r="D21" s="451" t="s">
        <v>101</v>
      </c>
      <c r="E21" s="451" t="s">
        <v>102</v>
      </c>
      <c r="F21" s="443"/>
      <c r="G21" s="443"/>
      <c r="H21" s="443"/>
      <c r="I21" s="443"/>
      <c r="J21" s="443"/>
      <c r="K21" s="443"/>
    </row>
    <row r="22" spans="1:11" ht="30">
      <c r="A22" s="450" t="s">
        <v>6</v>
      </c>
      <c r="B22" s="450" t="s">
        <v>11</v>
      </c>
      <c r="C22" s="450" t="s">
        <v>12</v>
      </c>
      <c r="D22" s="450"/>
      <c r="E22" s="450" t="s">
        <v>12</v>
      </c>
      <c r="F22" s="443"/>
      <c r="G22" s="443"/>
      <c r="H22" s="443"/>
      <c r="I22" s="443"/>
      <c r="J22" s="443"/>
      <c r="K22" s="443"/>
    </row>
    <row r="23" spans="1:11" ht="15">
      <c r="A23" s="450"/>
      <c r="B23" s="450" t="s">
        <v>13</v>
      </c>
      <c r="C23" s="450"/>
      <c r="D23" s="450"/>
      <c r="E23" s="450"/>
      <c r="F23" s="443"/>
      <c r="G23" s="443"/>
      <c r="H23" s="443"/>
      <c r="I23" s="443"/>
      <c r="J23" s="443"/>
      <c r="K23" s="443"/>
    </row>
    <row r="24" spans="1:11" ht="15">
      <c r="A24" s="450" t="s">
        <v>14</v>
      </c>
      <c r="B24" s="450" t="s">
        <v>15</v>
      </c>
      <c r="C24" s="450" t="s">
        <v>12</v>
      </c>
      <c r="D24" s="450"/>
      <c r="E24" s="450" t="s">
        <v>12</v>
      </c>
      <c r="F24" s="443"/>
      <c r="G24" s="443"/>
      <c r="H24" s="443"/>
      <c r="I24" s="443"/>
      <c r="J24" s="443"/>
      <c r="K24" s="443"/>
    </row>
    <row r="25" spans="1:11" ht="15">
      <c r="A25" s="450" t="s">
        <v>16</v>
      </c>
      <c r="B25" s="450" t="s">
        <v>17</v>
      </c>
      <c r="C25" s="450" t="s">
        <v>12</v>
      </c>
      <c r="D25" s="450"/>
      <c r="E25" s="450" t="s">
        <v>12</v>
      </c>
      <c r="F25" s="443"/>
      <c r="G25" s="443"/>
      <c r="H25" s="443"/>
      <c r="I25" s="443"/>
      <c r="J25" s="443"/>
      <c r="K25" s="443"/>
    </row>
    <row r="26" spans="1:11">
      <c r="A26" s="791" t="s">
        <v>18</v>
      </c>
      <c r="B26" s="791"/>
      <c r="C26" s="791"/>
      <c r="D26" s="791"/>
      <c r="E26" s="791"/>
      <c r="F26" s="443"/>
      <c r="G26" s="443"/>
      <c r="H26" s="443"/>
      <c r="I26" s="443"/>
      <c r="J26" s="443"/>
      <c r="K26" s="443"/>
    </row>
    <row r="27" spans="1:11" ht="15">
      <c r="A27" s="450" t="s">
        <v>19</v>
      </c>
      <c r="B27" s="450" t="s">
        <v>20</v>
      </c>
      <c r="C27" s="452"/>
      <c r="D27" s="452"/>
      <c r="E27" s="452">
        <f t="shared" ref="E27" si="1">SUM(E29:E32)</f>
        <v>0</v>
      </c>
      <c r="F27" s="443"/>
      <c r="G27" s="443"/>
      <c r="H27" s="443"/>
      <c r="I27" s="443"/>
      <c r="J27" s="443"/>
      <c r="K27" s="443"/>
    </row>
    <row r="28" spans="1:11" ht="15">
      <c r="A28" s="450"/>
      <c r="B28" s="450" t="s">
        <v>13</v>
      </c>
      <c r="C28" s="452"/>
      <c r="D28" s="452"/>
      <c r="E28" s="452"/>
      <c r="F28" s="443"/>
      <c r="G28" s="443"/>
      <c r="H28" s="443"/>
      <c r="I28" s="443"/>
      <c r="J28" s="443"/>
      <c r="K28" s="443"/>
    </row>
    <row r="29" spans="1:11" ht="15">
      <c r="A29" s="450" t="s">
        <v>21</v>
      </c>
      <c r="B29" s="450" t="s">
        <v>15</v>
      </c>
      <c r="C29" s="452"/>
      <c r="D29" s="452"/>
      <c r="E29" s="452">
        <f>C29-D29</f>
        <v>0</v>
      </c>
      <c r="F29" s="443"/>
      <c r="G29" s="443"/>
      <c r="H29" s="443"/>
      <c r="I29" s="443"/>
      <c r="J29" s="443"/>
      <c r="K29" s="443"/>
    </row>
    <row r="30" spans="1:11" ht="15">
      <c r="A30" s="450" t="s">
        <v>22</v>
      </c>
      <c r="B30" s="450" t="s">
        <v>23</v>
      </c>
      <c r="C30" s="452"/>
      <c r="D30" s="452"/>
      <c r="E30" s="452">
        <f t="shared" ref="E30:E32" si="2">C30-D30</f>
        <v>0</v>
      </c>
      <c r="F30" s="443"/>
      <c r="G30" s="443"/>
      <c r="H30" s="443"/>
      <c r="I30" s="443"/>
      <c r="J30" s="443"/>
      <c r="K30" s="443"/>
    </row>
    <row r="31" spans="1:11" ht="15">
      <c r="A31" s="450" t="s">
        <v>24</v>
      </c>
      <c r="B31" s="450" t="s">
        <v>25</v>
      </c>
      <c r="C31" s="452"/>
      <c r="D31" s="452"/>
      <c r="E31" s="452">
        <f t="shared" si="2"/>
        <v>0</v>
      </c>
      <c r="F31" s="443"/>
      <c r="G31" s="443"/>
      <c r="H31" s="443"/>
      <c r="I31" s="443"/>
      <c r="J31" s="443"/>
      <c r="K31" s="443"/>
    </row>
    <row r="32" spans="1:11" ht="15">
      <c r="A32" s="450" t="s">
        <v>26</v>
      </c>
      <c r="B32" s="450" t="s">
        <v>27</v>
      </c>
      <c r="C32" s="452"/>
      <c r="D32" s="452"/>
      <c r="E32" s="452">
        <f t="shared" si="2"/>
        <v>0</v>
      </c>
      <c r="F32" s="443"/>
      <c r="G32" s="443"/>
      <c r="H32" s="443"/>
      <c r="I32" s="443"/>
      <c r="J32" s="443"/>
      <c r="K32" s="443"/>
    </row>
    <row r="33" spans="1:11">
      <c r="A33" s="791" t="s">
        <v>28</v>
      </c>
      <c r="B33" s="791"/>
      <c r="C33" s="791"/>
      <c r="D33" s="791"/>
      <c r="E33" s="791"/>
      <c r="F33" s="443"/>
      <c r="G33" s="443"/>
      <c r="H33" s="443"/>
      <c r="I33" s="443"/>
      <c r="J33" s="443"/>
      <c r="K33" s="443"/>
    </row>
    <row r="34" spans="1:11" ht="15">
      <c r="A34" s="450" t="s">
        <v>29</v>
      </c>
      <c r="B34" s="450" t="s">
        <v>30</v>
      </c>
      <c r="C34" s="450" t="s">
        <v>12</v>
      </c>
      <c r="D34" s="450"/>
      <c r="E34" s="450"/>
      <c r="F34" s="443"/>
      <c r="G34" s="443"/>
      <c r="H34" s="443"/>
      <c r="I34" s="443"/>
      <c r="J34" s="443"/>
      <c r="K34" s="443"/>
    </row>
    <row r="35" spans="1:11" ht="15">
      <c r="A35" s="450"/>
      <c r="B35" s="450" t="s">
        <v>13</v>
      </c>
      <c r="C35" s="450"/>
      <c r="D35" s="450"/>
      <c r="E35" s="450"/>
      <c r="F35" s="443"/>
      <c r="G35" s="443"/>
      <c r="H35" s="443"/>
      <c r="I35" s="443"/>
      <c r="J35" s="443"/>
      <c r="K35" s="443"/>
    </row>
    <row r="36" spans="1:11" ht="15">
      <c r="A36" s="450" t="s">
        <v>31</v>
      </c>
      <c r="B36" s="450" t="s">
        <v>15</v>
      </c>
      <c r="C36" s="450" t="s">
        <v>12</v>
      </c>
      <c r="D36" s="450"/>
      <c r="E36" s="450"/>
      <c r="F36" s="443"/>
      <c r="G36" s="443"/>
      <c r="H36" s="443"/>
      <c r="I36" s="443"/>
      <c r="J36" s="443"/>
      <c r="K36" s="443"/>
    </row>
    <row r="37" spans="1:11" ht="15">
      <c r="A37" s="450" t="s">
        <v>32</v>
      </c>
      <c r="B37" s="450" t="s">
        <v>27</v>
      </c>
      <c r="C37" s="450" t="s">
        <v>12</v>
      </c>
      <c r="D37" s="450"/>
      <c r="E37" s="450"/>
      <c r="F37" s="443"/>
      <c r="G37" s="443"/>
      <c r="H37" s="443"/>
      <c r="I37" s="443"/>
      <c r="J37" s="443"/>
      <c r="K37" s="443"/>
    </row>
    <row r="38" spans="1:11">
      <c r="A38" s="443"/>
      <c r="B38" s="443"/>
      <c r="C38" s="443"/>
      <c r="D38" s="443"/>
      <c r="E38" s="443"/>
      <c r="F38" s="443"/>
      <c r="G38" s="443"/>
      <c r="H38" s="443"/>
      <c r="I38" s="443"/>
      <c r="J38" s="443"/>
      <c r="K38" s="443"/>
    </row>
    <row r="39" spans="1:11" ht="18" customHeight="1">
      <c r="A39" s="796" t="s">
        <v>824</v>
      </c>
      <c r="B39" s="797"/>
      <c r="C39" s="797"/>
      <c r="D39" s="797"/>
      <c r="E39" s="797"/>
      <c r="F39" s="797"/>
      <c r="G39" s="797"/>
      <c r="H39" s="797"/>
      <c r="I39" s="797"/>
      <c r="J39" s="797"/>
      <c r="K39" s="797"/>
    </row>
    <row r="40" spans="1:11">
      <c r="A40" s="443"/>
      <c r="B40" s="443"/>
      <c r="C40" s="443"/>
      <c r="D40" s="443"/>
      <c r="E40" s="443"/>
      <c r="F40" s="443"/>
      <c r="G40" s="443"/>
      <c r="H40" s="443"/>
      <c r="I40" s="443"/>
      <c r="J40" s="443"/>
      <c r="K40" s="443"/>
    </row>
    <row r="41" spans="1:11">
      <c r="A41" s="791" t="s">
        <v>8</v>
      </c>
      <c r="B41" s="791" t="s">
        <v>9</v>
      </c>
      <c r="C41" s="791" t="s">
        <v>33</v>
      </c>
      <c r="D41" s="791"/>
      <c r="E41" s="791"/>
      <c r="F41" s="791" t="s">
        <v>34</v>
      </c>
      <c r="G41" s="791"/>
      <c r="H41" s="791"/>
      <c r="I41" s="791" t="s">
        <v>10</v>
      </c>
      <c r="J41" s="791"/>
      <c r="K41" s="791"/>
    </row>
    <row r="42" spans="1:11" ht="22.5">
      <c r="A42" s="791"/>
      <c r="B42" s="791"/>
      <c r="C42" s="447" t="s">
        <v>203</v>
      </c>
      <c r="D42" s="447" t="s">
        <v>141</v>
      </c>
      <c r="E42" s="447" t="s">
        <v>87</v>
      </c>
      <c r="F42" s="447" t="s">
        <v>203</v>
      </c>
      <c r="G42" s="447" t="s">
        <v>141</v>
      </c>
      <c r="H42" s="447" t="s">
        <v>87</v>
      </c>
      <c r="I42" s="447" t="s">
        <v>203</v>
      </c>
      <c r="J42" s="447" t="s">
        <v>141</v>
      </c>
      <c r="K42" s="447" t="s">
        <v>87</v>
      </c>
    </row>
    <row r="43" spans="1:11" ht="14.25">
      <c r="A43" s="453" t="s">
        <v>105</v>
      </c>
      <c r="B43" s="453" t="s">
        <v>106</v>
      </c>
      <c r="C43" s="798"/>
      <c r="D43" s="798"/>
      <c r="E43" s="798"/>
      <c r="F43" s="798"/>
      <c r="G43" s="798"/>
      <c r="H43" s="798"/>
      <c r="I43" s="798"/>
      <c r="J43" s="798"/>
      <c r="K43" s="798"/>
    </row>
    <row r="44" spans="1:11" ht="72.75" customHeight="1">
      <c r="A44" s="450"/>
      <c r="B44" s="454" t="s">
        <v>993</v>
      </c>
      <c r="C44" s="452">
        <v>190000</v>
      </c>
      <c r="D44" s="452"/>
      <c r="E44" s="452">
        <f t="shared" ref="E44" si="3">C44+D44</f>
        <v>190000</v>
      </c>
      <c r="F44" s="452">
        <v>173486.26</v>
      </c>
      <c r="G44" s="452"/>
      <c r="H44" s="452">
        <f>F44+G44</f>
        <v>173486.26</v>
      </c>
      <c r="I44" s="452">
        <f t="shared" ref="I44:J44" si="4">F44-C44</f>
        <v>-16513.739999999991</v>
      </c>
      <c r="J44" s="452">
        <f t="shared" si="4"/>
        <v>0</v>
      </c>
      <c r="K44" s="452">
        <f t="shared" ref="K44" si="5">I44+J44</f>
        <v>-16513.739999999991</v>
      </c>
    </row>
    <row r="45" spans="1:11" ht="19.5" customHeight="1">
      <c r="A45" s="799" t="s">
        <v>994</v>
      </c>
      <c r="B45" s="791"/>
      <c r="C45" s="791"/>
      <c r="D45" s="791"/>
      <c r="E45" s="791"/>
      <c r="F45" s="791"/>
      <c r="G45" s="791"/>
      <c r="H45" s="791"/>
      <c r="I45" s="791"/>
      <c r="J45" s="791"/>
      <c r="K45" s="791"/>
    </row>
    <row r="46" spans="1:11" ht="14.25">
      <c r="A46" s="453" t="s">
        <v>107</v>
      </c>
      <c r="B46" s="453" t="s">
        <v>108</v>
      </c>
      <c r="C46" s="798"/>
      <c r="D46" s="798"/>
      <c r="E46" s="798"/>
      <c r="F46" s="798"/>
      <c r="G46" s="798"/>
      <c r="H46" s="798"/>
      <c r="I46" s="798"/>
      <c r="J46" s="798"/>
      <c r="K46" s="798"/>
    </row>
    <row r="47" spans="1:11" ht="76.5" customHeight="1">
      <c r="A47" s="450"/>
      <c r="B47" s="454" t="s">
        <v>995</v>
      </c>
      <c r="C47" s="452">
        <v>7930</v>
      </c>
      <c r="D47" s="452"/>
      <c r="E47" s="452">
        <f>C47+D47</f>
        <v>7930</v>
      </c>
      <c r="F47" s="452">
        <v>1917</v>
      </c>
      <c r="G47" s="452"/>
      <c r="H47" s="452">
        <f>F47+G47</f>
        <v>1917</v>
      </c>
      <c r="I47" s="452">
        <f t="shared" ref="I47:J47" si="6">F47-C47</f>
        <v>-6013</v>
      </c>
      <c r="J47" s="452">
        <f t="shared" si="6"/>
        <v>0</v>
      </c>
      <c r="K47" s="452">
        <f>I47+J47</f>
        <v>-6013</v>
      </c>
    </row>
    <row r="48" spans="1:11" ht="34.5" customHeight="1">
      <c r="A48" s="799" t="s">
        <v>996</v>
      </c>
      <c r="B48" s="791"/>
      <c r="C48" s="791"/>
      <c r="D48" s="791"/>
      <c r="E48" s="791"/>
      <c r="F48" s="791"/>
      <c r="G48" s="791"/>
      <c r="H48" s="791"/>
      <c r="I48" s="791"/>
      <c r="J48" s="791"/>
      <c r="K48" s="791"/>
    </row>
    <row r="49" spans="1:11" ht="14.25">
      <c r="A49" s="453" t="s">
        <v>109</v>
      </c>
      <c r="B49" s="453" t="s">
        <v>110</v>
      </c>
      <c r="C49" s="798"/>
      <c r="D49" s="798"/>
      <c r="E49" s="798"/>
      <c r="F49" s="798"/>
      <c r="G49" s="798"/>
      <c r="H49" s="798"/>
      <c r="I49" s="798"/>
      <c r="J49" s="798"/>
      <c r="K49" s="798"/>
    </row>
    <row r="50" spans="1:11" ht="72">
      <c r="A50" s="450"/>
      <c r="B50" s="454" t="s">
        <v>997</v>
      </c>
      <c r="C50" s="452">
        <v>100</v>
      </c>
      <c r="D50" s="452"/>
      <c r="E50" s="452">
        <f t="shared" ref="E50" si="7">C50+D50</f>
        <v>100</v>
      </c>
      <c r="F50" s="452">
        <v>90.5</v>
      </c>
      <c r="G50" s="452"/>
      <c r="H50" s="452">
        <f t="shared" ref="H50" si="8">F50+G50</f>
        <v>90.5</v>
      </c>
      <c r="I50" s="452">
        <f t="shared" ref="I50:J50" si="9">F50-C50</f>
        <v>-9.5</v>
      </c>
      <c r="J50" s="452">
        <f t="shared" si="9"/>
        <v>0</v>
      </c>
      <c r="K50" s="452">
        <f t="shared" ref="K50" si="10">I50+J50</f>
        <v>-9.5</v>
      </c>
    </row>
    <row r="51" spans="1:11">
      <c r="A51" s="799" t="s">
        <v>196</v>
      </c>
      <c r="B51" s="791"/>
      <c r="C51" s="791"/>
      <c r="D51" s="791"/>
      <c r="E51" s="791"/>
      <c r="F51" s="791"/>
      <c r="G51" s="791"/>
      <c r="H51" s="791"/>
      <c r="I51" s="791"/>
      <c r="J51" s="791"/>
      <c r="K51" s="791"/>
    </row>
    <row r="52" spans="1:11" ht="14.25">
      <c r="A52" s="453">
        <v>4</v>
      </c>
      <c r="B52" s="455" t="s">
        <v>166</v>
      </c>
      <c r="C52" s="798"/>
      <c r="D52" s="798"/>
      <c r="E52" s="798"/>
      <c r="F52" s="798"/>
      <c r="G52" s="798"/>
      <c r="H52" s="798"/>
      <c r="I52" s="798"/>
      <c r="J52" s="798"/>
      <c r="K52" s="798"/>
    </row>
    <row r="53" spans="1:11" ht="36">
      <c r="A53" s="450"/>
      <c r="B53" s="454" t="s">
        <v>998</v>
      </c>
      <c r="C53" s="452">
        <v>3.11</v>
      </c>
      <c r="D53" s="452"/>
      <c r="E53" s="452">
        <f t="shared" ref="E53" si="11">C53+D53</f>
        <v>3.11</v>
      </c>
      <c r="F53" s="452">
        <v>2.84</v>
      </c>
      <c r="G53" s="452"/>
      <c r="H53" s="452">
        <f t="shared" ref="H53" si="12">F53+G53</f>
        <v>2.84</v>
      </c>
      <c r="I53" s="452">
        <f t="shared" ref="I53:J53" si="13">F53-C53</f>
        <v>-0.27</v>
      </c>
      <c r="J53" s="452">
        <f t="shared" si="13"/>
        <v>0</v>
      </c>
      <c r="K53" s="452">
        <f t="shared" ref="K53" si="14">I53+J53</f>
        <v>-0.27</v>
      </c>
    </row>
    <row r="54" spans="1:11" ht="33.950000000000003" customHeight="1">
      <c r="A54" s="799" t="s">
        <v>999</v>
      </c>
      <c r="B54" s="791"/>
      <c r="C54" s="791"/>
      <c r="D54" s="791"/>
      <c r="E54" s="791"/>
      <c r="F54" s="791"/>
      <c r="G54" s="791"/>
      <c r="H54" s="791"/>
      <c r="I54" s="791"/>
      <c r="J54" s="791"/>
      <c r="K54" s="791"/>
    </row>
    <row r="55" spans="1:11" ht="19.5" customHeight="1">
      <c r="A55" s="801" t="s">
        <v>118</v>
      </c>
      <c r="B55" s="802"/>
      <c r="C55" s="802"/>
      <c r="D55" s="802"/>
      <c r="E55" s="802"/>
      <c r="F55" s="802"/>
      <c r="G55" s="802"/>
      <c r="H55" s="802"/>
      <c r="I55" s="802"/>
      <c r="J55" s="802"/>
      <c r="K55" s="802"/>
    </row>
    <row r="56" spans="1:11" ht="15.6" customHeight="1">
      <c r="A56" s="803" t="s">
        <v>154</v>
      </c>
      <c r="B56" s="803"/>
      <c r="C56" s="803"/>
      <c r="D56" s="803"/>
      <c r="E56" s="803"/>
      <c r="F56" s="803"/>
      <c r="G56" s="803"/>
      <c r="H56" s="803"/>
      <c r="I56" s="803"/>
      <c r="J56" s="803"/>
      <c r="K56" s="803"/>
    </row>
    <row r="57" spans="1:11" ht="14.25">
      <c r="A57" s="804" t="s">
        <v>119</v>
      </c>
      <c r="B57" s="804"/>
      <c r="C57" s="804"/>
      <c r="D57" s="804"/>
      <c r="E57" s="804"/>
      <c r="F57" s="804"/>
      <c r="G57" s="804"/>
      <c r="H57" s="804"/>
      <c r="I57" s="804"/>
      <c r="J57" s="804"/>
      <c r="K57" s="804"/>
    </row>
    <row r="58" spans="1:11" ht="16.5" customHeight="1">
      <c r="A58" s="803" t="s">
        <v>538</v>
      </c>
      <c r="B58" s="803"/>
      <c r="C58" s="803"/>
      <c r="D58" s="803"/>
      <c r="E58" s="803"/>
      <c r="F58" s="803"/>
      <c r="G58" s="803"/>
      <c r="H58" s="803"/>
      <c r="I58" s="803"/>
      <c r="J58" s="803"/>
      <c r="K58" s="803"/>
    </row>
    <row r="59" spans="1:11" ht="18.75" customHeight="1">
      <c r="A59" s="796" t="s">
        <v>1000</v>
      </c>
      <c r="B59" s="797"/>
      <c r="C59" s="797"/>
      <c r="D59" s="797"/>
      <c r="E59" s="797"/>
      <c r="F59" s="797"/>
      <c r="G59" s="797"/>
      <c r="H59" s="797"/>
      <c r="I59" s="797"/>
      <c r="J59" s="797"/>
      <c r="K59" s="797"/>
    </row>
    <row r="60" spans="1:11">
      <c r="A60" s="791" t="s">
        <v>8</v>
      </c>
      <c r="B60" s="791" t="s">
        <v>9</v>
      </c>
      <c r="C60" s="792" t="s">
        <v>40</v>
      </c>
      <c r="D60" s="792"/>
      <c r="E60" s="792"/>
      <c r="F60" s="792" t="s">
        <v>41</v>
      </c>
      <c r="G60" s="792"/>
      <c r="H60" s="792"/>
      <c r="I60" s="805" t="s">
        <v>121</v>
      </c>
      <c r="J60" s="792"/>
      <c r="K60" s="792"/>
    </row>
    <row r="61" spans="1:11" ht="22.5">
      <c r="A61" s="791"/>
      <c r="B61" s="791"/>
      <c r="C61" s="447" t="s">
        <v>85</v>
      </c>
      <c r="D61" s="447" t="s">
        <v>86</v>
      </c>
      <c r="E61" s="447" t="s">
        <v>87</v>
      </c>
      <c r="F61" s="447" t="s">
        <v>85</v>
      </c>
      <c r="G61" s="447" t="s">
        <v>86</v>
      </c>
      <c r="H61" s="447" t="s">
        <v>87</v>
      </c>
      <c r="I61" s="447" t="s">
        <v>85</v>
      </c>
      <c r="J61" s="447" t="s">
        <v>86</v>
      </c>
      <c r="K61" s="447" t="s">
        <v>87</v>
      </c>
    </row>
    <row r="62" spans="1:11" ht="30">
      <c r="A62" s="450"/>
      <c r="B62" s="450" t="s">
        <v>42</v>
      </c>
      <c r="C62" s="88">
        <v>61.075069999999997</v>
      </c>
      <c r="D62" s="88"/>
      <c r="E62" s="88">
        <f>C62+D62</f>
        <v>61.075069999999997</v>
      </c>
      <c r="F62" s="88">
        <v>173.48625999999999</v>
      </c>
      <c r="G62" s="88">
        <f>G16</f>
        <v>0</v>
      </c>
      <c r="H62" s="88">
        <f>F62+G62</f>
        <v>173.48625999999999</v>
      </c>
      <c r="I62" s="88">
        <f>F62/C62*100</f>
        <v>284.05413207058132</v>
      </c>
      <c r="J62" s="88"/>
      <c r="K62" s="88">
        <f>H62/E62*100</f>
        <v>284.05413207058132</v>
      </c>
    </row>
    <row r="63" spans="1:11" s="456" customFormat="1" ht="28.9" customHeight="1">
      <c r="A63" s="800" t="s">
        <v>1001</v>
      </c>
      <c r="B63" s="800"/>
      <c r="C63" s="800"/>
      <c r="D63" s="800"/>
      <c r="E63" s="800"/>
      <c r="F63" s="800"/>
      <c r="G63" s="800"/>
      <c r="H63" s="800"/>
      <c r="I63" s="800"/>
      <c r="J63" s="800"/>
      <c r="K63" s="800"/>
    </row>
    <row r="64" spans="1:11" s="456" customFormat="1" ht="15">
      <c r="A64" s="450"/>
      <c r="B64" s="450" t="s">
        <v>13</v>
      </c>
      <c r="C64" s="450"/>
      <c r="D64" s="450"/>
      <c r="E64" s="450"/>
      <c r="F64" s="457"/>
      <c r="G64" s="457"/>
      <c r="H64" s="457"/>
      <c r="I64" s="457"/>
      <c r="J64" s="457"/>
      <c r="K64" s="457"/>
    </row>
    <row r="65" spans="1:11" s="456" customFormat="1" ht="71.45" customHeight="1">
      <c r="A65" s="448">
        <v>1</v>
      </c>
      <c r="B65" s="442" t="str">
        <f>B19</f>
        <v>Придбання туберкуліну (в комплекті з шприцами та голками) для проведення туберкулінодіагностики населення</v>
      </c>
      <c r="C65" s="88">
        <f>C62</f>
        <v>61.075069999999997</v>
      </c>
      <c r="D65" s="88"/>
      <c r="E65" s="88">
        <f>C65+D65</f>
        <v>61.075069999999997</v>
      </c>
      <c r="F65" s="88">
        <f>F62</f>
        <v>173.48625999999999</v>
      </c>
      <c r="G65" s="88"/>
      <c r="H65" s="88">
        <f>F65+G65</f>
        <v>173.48625999999999</v>
      </c>
      <c r="I65" s="88">
        <f>F65/C65*100</f>
        <v>284.05413207058132</v>
      </c>
      <c r="J65" s="88"/>
      <c r="K65" s="88">
        <f>H65/E65*100</f>
        <v>284.05413207058132</v>
      </c>
    </row>
    <row r="66" spans="1:11" s="456" customFormat="1" ht="30.6" customHeight="1">
      <c r="A66" s="807" t="s">
        <v>124</v>
      </c>
      <c r="B66" s="792"/>
      <c r="C66" s="792"/>
      <c r="D66" s="792"/>
      <c r="E66" s="792"/>
      <c r="F66" s="792"/>
      <c r="G66" s="792"/>
      <c r="H66" s="792"/>
      <c r="I66" s="792"/>
      <c r="J66" s="792"/>
      <c r="K66" s="792"/>
    </row>
    <row r="67" spans="1:11" s="456" customFormat="1" ht="15" customHeight="1">
      <c r="A67" s="808" t="s">
        <v>1002</v>
      </c>
      <c r="B67" s="808"/>
      <c r="C67" s="808"/>
      <c r="D67" s="808"/>
      <c r="E67" s="808"/>
      <c r="F67" s="808"/>
      <c r="G67" s="808"/>
      <c r="H67" s="808"/>
      <c r="I67" s="808"/>
      <c r="J67" s="808"/>
      <c r="K67" s="808"/>
    </row>
    <row r="68" spans="1:11" s="459" customFormat="1" ht="14.25">
      <c r="A68" s="453" t="s">
        <v>105</v>
      </c>
      <c r="B68" s="453" t="s">
        <v>106</v>
      </c>
      <c r="C68" s="452"/>
      <c r="D68" s="452"/>
      <c r="E68" s="452"/>
      <c r="F68" s="452"/>
      <c r="G68" s="452"/>
      <c r="H68" s="452"/>
      <c r="I68" s="458"/>
      <c r="J68" s="458"/>
      <c r="K68" s="458"/>
    </row>
    <row r="69" spans="1:11" s="456" customFormat="1" ht="66" customHeight="1">
      <c r="A69" s="450"/>
      <c r="B69" s="454" t="str">
        <f>B44</f>
        <v>видатки на придбання туберкуліну для проведення туберкуліноліагностики серед дитячого та підліткового населення</v>
      </c>
      <c r="C69" s="452">
        <v>61075.07</v>
      </c>
      <c r="D69" s="452"/>
      <c r="E69" s="452">
        <f t="shared" ref="E69" si="15">C69+D69</f>
        <v>61075.07</v>
      </c>
      <c r="F69" s="452">
        <v>173486.26</v>
      </c>
      <c r="G69" s="452"/>
      <c r="H69" s="452">
        <f t="shared" ref="H69" si="16">F69+G69</f>
        <v>173486.26</v>
      </c>
      <c r="I69" s="347"/>
      <c r="J69" s="347"/>
      <c r="K69" s="347"/>
    </row>
    <row r="70" spans="1:11" s="459" customFormat="1" ht="14.25">
      <c r="A70" s="453" t="s">
        <v>107</v>
      </c>
      <c r="B70" s="453" t="s">
        <v>108</v>
      </c>
      <c r="C70" s="460"/>
      <c r="D70" s="460"/>
      <c r="E70" s="460"/>
      <c r="F70" s="460"/>
      <c r="G70" s="460"/>
      <c r="H70" s="460"/>
      <c r="I70" s="347"/>
      <c r="J70" s="347"/>
      <c r="K70" s="347"/>
    </row>
    <row r="71" spans="1:11" s="456" customFormat="1" ht="66" customHeight="1">
      <c r="A71" s="450"/>
      <c r="B71" s="454" t="str">
        <f>B47</f>
        <v>кількість дитячого та підліткового населення, що потребують проведення заходів з туберкулінодіагностики</v>
      </c>
      <c r="C71" s="452">
        <v>1499</v>
      </c>
      <c r="D71" s="452"/>
      <c r="E71" s="452">
        <f t="shared" ref="E71" si="17">C71+D71</f>
        <v>1499</v>
      </c>
      <c r="F71" s="452">
        <v>1917</v>
      </c>
      <c r="G71" s="452"/>
      <c r="H71" s="452">
        <f t="shared" ref="H71" si="18">F71+G71</f>
        <v>1917</v>
      </c>
      <c r="I71" s="347">
        <f t="shared" ref="I71:I75" si="19">F71/C71*100</f>
        <v>127.88525683789193</v>
      </c>
      <c r="J71" s="347"/>
      <c r="K71" s="347">
        <f t="shared" ref="K71:K75" si="20">H71/E71*100</f>
        <v>127.88525683789193</v>
      </c>
    </row>
    <row r="72" spans="1:11" s="459" customFormat="1" ht="14.25">
      <c r="A72" s="453" t="s">
        <v>109</v>
      </c>
      <c r="B72" s="453" t="s">
        <v>110</v>
      </c>
      <c r="C72" s="460"/>
      <c r="D72" s="460"/>
      <c r="E72" s="460"/>
      <c r="F72" s="460"/>
      <c r="G72" s="460"/>
      <c r="H72" s="460"/>
      <c r="I72" s="347"/>
      <c r="J72" s="347"/>
      <c r="K72" s="347"/>
    </row>
    <row r="73" spans="1:11" s="456" customFormat="1" ht="63.95" customHeight="1">
      <c r="A73" s="450"/>
      <c r="B73" s="461" t="str">
        <f>B50</f>
        <v>Рівень забезпеченості туберкуліном для проведення туберкулінодіагностики в розрахунку на 1 дитину (підлітка)</v>
      </c>
      <c r="C73" s="452">
        <v>40.74</v>
      </c>
      <c r="D73" s="452"/>
      <c r="E73" s="452">
        <f t="shared" ref="E73" si="21">C73+D73</f>
        <v>40.74</v>
      </c>
      <c r="F73" s="452">
        <v>90.5</v>
      </c>
      <c r="G73" s="452"/>
      <c r="H73" s="452">
        <f t="shared" ref="H73" si="22">F73+G73</f>
        <v>90.5</v>
      </c>
      <c r="I73" s="347">
        <f t="shared" si="19"/>
        <v>222.14040255277371</v>
      </c>
      <c r="J73" s="347"/>
      <c r="K73" s="347">
        <f t="shared" si="20"/>
        <v>222.14040255277371</v>
      </c>
    </row>
    <row r="74" spans="1:11" s="459" customFormat="1" ht="14.25">
      <c r="A74" s="453">
        <v>4</v>
      </c>
      <c r="B74" s="455" t="s">
        <v>166</v>
      </c>
      <c r="C74" s="460"/>
      <c r="D74" s="460"/>
      <c r="E74" s="460"/>
      <c r="F74" s="460"/>
      <c r="G74" s="460"/>
      <c r="H74" s="460"/>
      <c r="I74" s="347"/>
      <c r="J74" s="347"/>
      <c r="K74" s="347"/>
    </row>
    <row r="75" spans="1:11" s="456" customFormat="1" ht="24.6" customHeight="1">
      <c r="A75" s="450"/>
      <c r="B75" s="454" t="str">
        <f>B53</f>
        <v>темпи зростання обсягу видатків на придбання туберкуліну</v>
      </c>
      <c r="C75" s="452">
        <v>28.4</v>
      </c>
      <c r="D75" s="452"/>
      <c r="E75" s="452">
        <f>C75+D75</f>
        <v>28.4</v>
      </c>
      <c r="F75" s="452">
        <v>2.84</v>
      </c>
      <c r="G75" s="452"/>
      <c r="H75" s="452">
        <f>F75+G75</f>
        <v>2.84</v>
      </c>
      <c r="I75" s="347">
        <f t="shared" si="19"/>
        <v>10</v>
      </c>
      <c r="J75" s="347"/>
      <c r="K75" s="347">
        <f t="shared" si="20"/>
        <v>10</v>
      </c>
    </row>
    <row r="76" spans="1:11" s="456" customFormat="1" ht="17.45" customHeight="1">
      <c r="A76" s="807" t="s">
        <v>123</v>
      </c>
      <c r="B76" s="807"/>
      <c r="C76" s="807"/>
      <c r="D76" s="807"/>
      <c r="E76" s="807"/>
      <c r="F76" s="807"/>
      <c r="G76" s="807"/>
      <c r="H76" s="807"/>
      <c r="I76" s="807"/>
      <c r="J76" s="807"/>
      <c r="K76" s="807"/>
    </row>
    <row r="77" spans="1:11" s="456" customFormat="1" ht="18.75" customHeight="1">
      <c r="A77" s="808" t="s">
        <v>1003</v>
      </c>
      <c r="B77" s="808"/>
      <c r="C77" s="808"/>
      <c r="D77" s="808"/>
      <c r="E77" s="808"/>
      <c r="F77" s="808"/>
      <c r="G77" s="808"/>
      <c r="H77" s="808"/>
      <c r="I77" s="808"/>
      <c r="J77" s="808"/>
      <c r="K77" s="808"/>
    </row>
    <row r="78" spans="1:11" s="456" customFormat="1" ht="14.1" customHeight="1">
      <c r="A78" s="809" t="s">
        <v>125</v>
      </c>
      <c r="B78" s="809"/>
      <c r="C78" s="809"/>
      <c r="D78" s="809"/>
      <c r="E78" s="809"/>
      <c r="F78" s="809"/>
      <c r="G78" s="809"/>
      <c r="H78" s="809"/>
      <c r="I78" s="809"/>
      <c r="J78" s="809"/>
      <c r="K78" s="809"/>
    </row>
    <row r="79" spans="1:11" s="456" customFormat="1" ht="18.2" customHeight="1">
      <c r="A79" s="803" t="s">
        <v>1004</v>
      </c>
      <c r="B79" s="803"/>
      <c r="C79" s="803"/>
      <c r="D79" s="803"/>
      <c r="E79" s="803"/>
      <c r="F79" s="803"/>
      <c r="G79" s="803"/>
      <c r="H79" s="803"/>
      <c r="I79" s="803"/>
      <c r="J79" s="803"/>
      <c r="K79" s="803"/>
    </row>
    <row r="80" spans="1:11" s="456" customFormat="1" ht="15" customHeight="1">
      <c r="A80" s="796" t="s">
        <v>143</v>
      </c>
      <c r="B80" s="797"/>
      <c r="C80" s="797"/>
      <c r="D80" s="797"/>
      <c r="E80" s="797"/>
      <c r="F80" s="797"/>
      <c r="G80" s="797"/>
      <c r="H80" s="797"/>
      <c r="I80" s="797"/>
      <c r="J80" s="797"/>
      <c r="K80" s="797"/>
    </row>
    <row r="81" spans="1:8" s="456" customFormat="1" ht="72">
      <c r="A81" s="450" t="s">
        <v>44</v>
      </c>
      <c r="B81" s="450" t="s">
        <v>9</v>
      </c>
      <c r="C81" s="451" t="s">
        <v>127</v>
      </c>
      <c r="D81" s="451" t="s">
        <v>128</v>
      </c>
      <c r="E81" s="451" t="s">
        <v>129</v>
      </c>
      <c r="F81" s="451" t="s">
        <v>102</v>
      </c>
      <c r="G81" s="451" t="s">
        <v>130</v>
      </c>
      <c r="H81" s="451" t="s">
        <v>131</v>
      </c>
    </row>
    <row r="82" spans="1:8" s="456" customFormat="1" ht="15">
      <c r="A82" s="450" t="s">
        <v>6</v>
      </c>
      <c r="B82" s="450" t="s">
        <v>19</v>
      </c>
      <c r="C82" s="450" t="s">
        <v>29</v>
      </c>
      <c r="D82" s="450" t="s">
        <v>38</v>
      </c>
      <c r="E82" s="450" t="s">
        <v>37</v>
      </c>
      <c r="F82" s="450" t="s">
        <v>45</v>
      </c>
      <c r="G82" s="450" t="s">
        <v>36</v>
      </c>
      <c r="H82" s="450" t="s">
        <v>46</v>
      </c>
    </row>
    <row r="83" spans="1:8" s="456" customFormat="1" ht="15">
      <c r="A83" s="450" t="s">
        <v>47</v>
      </c>
      <c r="B83" s="450" t="s">
        <v>48</v>
      </c>
      <c r="C83" s="450" t="s">
        <v>12</v>
      </c>
      <c r="D83" s="462"/>
      <c r="E83" s="462"/>
      <c r="F83" s="462">
        <f>E83-D83</f>
        <v>0</v>
      </c>
      <c r="G83" s="450" t="s">
        <v>12</v>
      </c>
      <c r="H83" s="450" t="s">
        <v>12</v>
      </c>
    </row>
    <row r="84" spans="1:8" s="456" customFormat="1" ht="30">
      <c r="A84" s="450"/>
      <c r="B84" s="450" t="s">
        <v>49</v>
      </c>
      <c r="C84" s="450" t="s">
        <v>12</v>
      </c>
      <c r="D84" s="462"/>
      <c r="E84" s="462"/>
      <c r="F84" s="462">
        <f t="shared" ref="F84:F85" si="23">E84-D84</f>
        <v>0</v>
      </c>
      <c r="G84" s="450" t="s">
        <v>12</v>
      </c>
      <c r="H84" s="450" t="s">
        <v>12</v>
      </c>
    </row>
    <row r="85" spans="1:8" s="456" customFormat="1" ht="60">
      <c r="A85" s="450"/>
      <c r="B85" s="450" t="s">
        <v>50</v>
      </c>
      <c r="C85" s="450" t="s">
        <v>12</v>
      </c>
      <c r="D85" s="462"/>
      <c r="E85" s="462"/>
      <c r="F85" s="462">
        <f t="shared" si="23"/>
        <v>0</v>
      </c>
      <c r="G85" s="450" t="s">
        <v>12</v>
      </c>
      <c r="H85" s="450" t="s">
        <v>12</v>
      </c>
    </row>
    <row r="86" spans="1:8" s="456" customFormat="1" ht="30">
      <c r="A86" s="450"/>
      <c r="B86" s="450" t="s">
        <v>51</v>
      </c>
      <c r="C86" s="450" t="s">
        <v>12</v>
      </c>
      <c r="D86" s="462"/>
      <c r="E86" s="462"/>
      <c r="F86" s="462"/>
      <c r="G86" s="450" t="s">
        <v>12</v>
      </c>
      <c r="H86" s="450" t="s">
        <v>12</v>
      </c>
    </row>
    <row r="87" spans="1:8" s="456" customFormat="1" ht="15">
      <c r="A87" s="450"/>
      <c r="B87" s="450" t="s">
        <v>52</v>
      </c>
      <c r="C87" s="450" t="s">
        <v>12</v>
      </c>
      <c r="D87" s="450"/>
      <c r="E87" s="450"/>
      <c r="F87" s="450"/>
      <c r="G87" s="450" t="s">
        <v>12</v>
      </c>
      <c r="H87" s="450" t="s">
        <v>12</v>
      </c>
    </row>
    <row r="88" spans="1:8" s="456" customFormat="1">
      <c r="A88" s="810" t="s">
        <v>155</v>
      </c>
      <c r="B88" s="791"/>
      <c r="C88" s="791"/>
      <c r="D88" s="791"/>
      <c r="E88" s="791"/>
      <c r="F88" s="791"/>
      <c r="G88" s="791"/>
      <c r="H88" s="791"/>
    </row>
    <row r="89" spans="1:8" s="456" customFormat="1" ht="30">
      <c r="A89" s="450" t="s">
        <v>19</v>
      </c>
      <c r="B89" s="450" t="s">
        <v>54</v>
      </c>
      <c r="C89" s="450" t="s">
        <v>12</v>
      </c>
      <c r="D89" s="462"/>
      <c r="E89" s="462"/>
      <c r="F89" s="462">
        <f t="shared" ref="F89" si="24">E89-D89</f>
        <v>0</v>
      </c>
      <c r="G89" s="450" t="s">
        <v>12</v>
      </c>
      <c r="H89" s="450" t="s">
        <v>12</v>
      </c>
    </row>
    <row r="90" spans="1:8" s="456" customFormat="1">
      <c r="A90" s="810" t="s">
        <v>156</v>
      </c>
      <c r="B90" s="791"/>
      <c r="C90" s="791"/>
      <c r="D90" s="791"/>
      <c r="E90" s="791"/>
      <c r="F90" s="791"/>
      <c r="G90" s="791"/>
      <c r="H90" s="791"/>
    </row>
    <row r="91" spans="1:8" s="456" customFormat="1">
      <c r="A91" s="791" t="s">
        <v>56</v>
      </c>
      <c r="B91" s="791"/>
      <c r="C91" s="791"/>
      <c r="D91" s="791"/>
      <c r="E91" s="791"/>
      <c r="F91" s="791"/>
      <c r="G91" s="791"/>
      <c r="H91" s="791"/>
    </row>
    <row r="92" spans="1:8" s="456" customFormat="1" ht="30">
      <c r="A92" s="450" t="s">
        <v>21</v>
      </c>
      <c r="B92" s="450" t="s">
        <v>57</v>
      </c>
      <c r="C92" s="450"/>
      <c r="D92" s="450"/>
      <c r="E92" s="450"/>
      <c r="F92" s="450"/>
      <c r="G92" s="450"/>
      <c r="H92" s="450"/>
    </row>
    <row r="93" spans="1:8" s="456" customFormat="1" ht="30">
      <c r="A93" s="450"/>
      <c r="B93" s="450" t="s">
        <v>58</v>
      </c>
      <c r="C93" s="450"/>
      <c r="D93" s="462"/>
      <c r="E93" s="462"/>
      <c r="F93" s="462">
        <f t="shared" ref="F93" si="25">E93-D93</f>
        <v>0</v>
      </c>
      <c r="G93" s="462"/>
      <c r="H93" s="450"/>
    </row>
    <row r="94" spans="1:8" s="456" customFormat="1" ht="13.5" thickBot="1">
      <c r="A94" s="811" t="s">
        <v>59</v>
      </c>
      <c r="B94" s="812"/>
      <c r="C94" s="812"/>
      <c r="D94" s="812"/>
      <c r="E94" s="812"/>
      <c r="F94" s="812"/>
      <c r="G94" s="812"/>
      <c r="H94" s="813"/>
    </row>
    <row r="95" spans="1:8" s="456" customFormat="1" ht="30">
      <c r="A95" s="450"/>
      <c r="B95" s="442" t="s">
        <v>157</v>
      </c>
      <c r="C95" s="450"/>
      <c r="D95" s="462"/>
      <c r="E95" s="462"/>
      <c r="F95" s="462">
        <f t="shared" ref="F95" si="26">E95-D95</f>
        <v>0</v>
      </c>
      <c r="G95" s="462"/>
      <c r="H95" s="450"/>
    </row>
    <row r="96" spans="1:8" s="456" customFormat="1" ht="30">
      <c r="A96" s="450"/>
      <c r="B96" s="450" t="s">
        <v>61</v>
      </c>
      <c r="C96" s="450"/>
      <c r="D96" s="450"/>
      <c r="E96" s="450"/>
      <c r="F96" s="450"/>
      <c r="G96" s="450"/>
      <c r="H96" s="450"/>
    </row>
    <row r="97" spans="1:11" s="456" customFormat="1" ht="45">
      <c r="A97" s="450" t="s">
        <v>22</v>
      </c>
      <c r="B97" s="450" t="s">
        <v>62</v>
      </c>
      <c r="C97" s="450" t="s">
        <v>12</v>
      </c>
      <c r="D97" s="450"/>
      <c r="E97" s="450"/>
      <c r="F97" s="450"/>
      <c r="G97" s="450" t="s">
        <v>12</v>
      </c>
      <c r="H97" s="450" t="s">
        <v>12</v>
      </c>
    </row>
    <row r="98" spans="1:11" ht="21" customHeight="1">
      <c r="A98" s="806" t="s">
        <v>132</v>
      </c>
      <c r="B98" s="806"/>
      <c r="C98" s="806"/>
      <c r="D98" s="806"/>
      <c r="E98" s="806"/>
      <c r="F98" s="806"/>
      <c r="G98" s="806"/>
      <c r="H98" s="806"/>
      <c r="I98" s="806"/>
      <c r="J98" s="806"/>
      <c r="K98" s="806"/>
    </row>
    <row r="99" spans="1:11" ht="20.25" customHeight="1">
      <c r="A99" s="806" t="s">
        <v>1005</v>
      </c>
      <c r="B99" s="806"/>
      <c r="C99" s="806"/>
      <c r="D99" s="806"/>
      <c r="E99" s="806"/>
      <c r="F99" s="806"/>
      <c r="G99" s="806"/>
      <c r="H99" s="806"/>
      <c r="I99" s="806"/>
      <c r="J99" s="806"/>
      <c r="K99" s="806"/>
    </row>
    <row r="100" spans="1:11">
      <c r="A100" s="806" t="s">
        <v>133</v>
      </c>
      <c r="B100" s="797"/>
      <c r="C100" s="797"/>
      <c r="D100" s="797"/>
      <c r="E100" s="797"/>
      <c r="F100" s="797"/>
      <c r="G100" s="797"/>
      <c r="H100" s="797"/>
      <c r="I100" s="797"/>
      <c r="J100" s="797"/>
      <c r="K100" s="797"/>
    </row>
    <row r="101" spans="1:11" ht="21.75" customHeight="1">
      <c r="A101" s="815" t="s">
        <v>1006</v>
      </c>
      <c r="B101" s="803"/>
      <c r="C101" s="803"/>
      <c r="D101" s="803"/>
      <c r="E101" s="803"/>
      <c r="F101" s="803"/>
      <c r="G101" s="803"/>
      <c r="H101" s="803"/>
      <c r="I101" s="803"/>
      <c r="J101" s="803"/>
      <c r="K101" s="803"/>
    </row>
    <row r="102" spans="1:11" ht="21" customHeight="1">
      <c r="A102" s="806" t="s">
        <v>1007</v>
      </c>
      <c r="B102" s="806"/>
      <c r="C102" s="806"/>
      <c r="D102" s="806"/>
      <c r="E102" s="806"/>
      <c r="F102" s="806"/>
      <c r="G102" s="806"/>
      <c r="H102" s="806"/>
      <c r="I102" s="806"/>
      <c r="J102" s="806"/>
      <c r="K102" s="806"/>
    </row>
    <row r="103" spans="1:11" ht="24" customHeight="1">
      <c r="A103" s="806" t="s">
        <v>1008</v>
      </c>
      <c r="B103" s="806"/>
      <c r="C103" s="806"/>
      <c r="D103" s="806"/>
      <c r="E103" s="806"/>
      <c r="F103" s="806"/>
      <c r="G103" s="806"/>
      <c r="H103" s="806"/>
      <c r="I103" s="806"/>
      <c r="J103" s="806"/>
      <c r="K103" s="806"/>
    </row>
    <row r="104" spans="1:11" ht="20.25" customHeight="1">
      <c r="A104" s="806" t="s">
        <v>851</v>
      </c>
      <c r="B104" s="806"/>
      <c r="C104" s="806"/>
      <c r="D104" s="806"/>
      <c r="E104" s="806"/>
      <c r="F104" s="806"/>
      <c r="G104" s="806"/>
      <c r="H104" s="806"/>
      <c r="I104" s="806"/>
      <c r="J104" s="806"/>
      <c r="K104" s="806"/>
    </row>
    <row r="105" spans="1:11" ht="15.75">
      <c r="A105" s="443"/>
      <c r="B105" s="463"/>
      <c r="C105" s="463"/>
      <c r="D105" s="463"/>
      <c r="E105" s="814"/>
      <c r="F105" s="814"/>
      <c r="G105" s="814"/>
      <c r="H105" s="443"/>
      <c r="I105" s="443"/>
      <c r="J105" s="443"/>
      <c r="K105" s="443"/>
    </row>
    <row r="106" spans="1:11" s="2" customFormat="1" ht="34.5" customHeight="1">
      <c r="B106" s="24" t="s">
        <v>495</v>
      </c>
      <c r="C106" s="24"/>
      <c r="D106" s="24"/>
      <c r="E106" s="552" t="s">
        <v>496</v>
      </c>
      <c r="F106" s="552"/>
      <c r="G106" s="552"/>
    </row>
  </sheetData>
  <mergeCells count="73">
    <mergeCell ref="E105:G105"/>
    <mergeCell ref="E106:G106"/>
    <mergeCell ref="A99:K99"/>
    <mergeCell ref="A100:K100"/>
    <mergeCell ref="A101:K101"/>
    <mergeCell ref="A102:K102"/>
    <mergeCell ref="A103:K103"/>
    <mergeCell ref="A104:K104"/>
    <mergeCell ref="A98:K98"/>
    <mergeCell ref="A66:K66"/>
    <mergeCell ref="A67:K67"/>
    <mergeCell ref="A76:K76"/>
    <mergeCell ref="A77:K77"/>
    <mergeCell ref="A78:K78"/>
    <mergeCell ref="A79:K79"/>
    <mergeCell ref="A80:K80"/>
    <mergeCell ref="A88:H88"/>
    <mergeCell ref="A90:H90"/>
    <mergeCell ref="A91:H91"/>
    <mergeCell ref="A94:H94"/>
    <mergeCell ref="A63:K63"/>
    <mergeCell ref="A54:K54"/>
    <mergeCell ref="A55:K55"/>
    <mergeCell ref="A56:K56"/>
    <mergeCell ref="A57:K57"/>
    <mergeCell ref="A58:K58"/>
    <mergeCell ref="A59:K59"/>
    <mergeCell ref="A60:A61"/>
    <mergeCell ref="B60:B61"/>
    <mergeCell ref="C60:E60"/>
    <mergeCell ref="F60:H60"/>
    <mergeCell ref="I60:K60"/>
    <mergeCell ref="C52:E52"/>
    <mergeCell ref="F52:H52"/>
    <mergeCell ref="I52:K52"/>
    <mergeCell ref="C43:E43"/>
    <mergeCell ref="F43:H43"/>
    <mergeCell ref="I43:K43"/>
    <mergeCell ref="A45:K45"/>
    <mergeCell ref="C46:E46"/>
    <mergeCell ref="F46:H46"/>
    <mergeCell ref="I46:K46"/>
    <mergeCell ref="A48:K48"/>
    <mergeCell ref="C49:E49"/>
    <mergeCell ref="F49:H49"/>
    <mergeCell ref="I49:K49"/>
    <mergeCell ref="A51:K51"/>
    <mergeCell ref="A17:K17"/>
    <mergeCell ref="A20:K20"/>
    <mergeCell ref="A26:E26"/>
    <mergeCell ref="A33:E33"/>
    <mergeCell ref="A39:K39"/>
    <mergeCell ref="A41:A42"/>
    <mergeCell ref="B41:B42"/>
    <mergeCell ref="C41:E41"/>
    <mergeCell ref="F41:H41"/>
    <mergeCell ref="I41:K41"/>
    <mergeCell ref="D7:K7"/>
    <mergeCell ref="D8:K8"/>
    <mergeCell ref="C10:K10"/>
    <mergeCell ref="B11:K11"/>
    <mergeCell ref="A12:K12"/>
    <mergeCell ref="A13:A14"/>
    <mergeCell ref="B13:B14"/>
    <mergeCell ref="C13:E13"/>
    <mergeCell ref="F13:H13"/>
    <mergeCell ref="I13:K13"/>
    <mergeCell ref="D6:K6"/>
    <mergeCell ref="H1:K1"/>
    <mergeCell ref="H2:K2"/>
    <mergeCell ref="A3:K3"/>
    <mergeCell ref="D4:K4"/>
    <mergeCell ref="D5:K5"/>
  </mergeCells>
  <pageMargins left="0.70866141732283472" right="0.70866141732283472" top="0.74803149606299213" bottom="0.74803149606299213" header="0.31496062992125984" footer="0.31496062992125984"/>
  <pageSetup paperSize="9" scale="75" fitToHeight="4" orientation="landscape" r:id="rId1"/>
  <rowBreaks count="1" manualBreakCount="1">
    <brk id="4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28</vt:i4>
      </vt:variant>
      <vt:variant>
        <vt:lpstr>Именованные диапазоны</vt:lpstr>
      </vt:variant>
      <vt:variant>
        <vt:i4>5</vt:i4>
      </vt:variant>
    </vt:vector>
  </HeadingPairs>
  <TitlesOfParts>
    <vt:vector size="33" baseType="lpstr">
      <vt:lpstr>0160</vt:lpstr>
      <vt:lpstr>0180</vt:lpstr>
      <vt:lpstr>0191</vt:lpstr>
      <vt:lpstr>2010</vt:lpstr>
      <vt:lpstr>2030</vt:lpstr>
      <vt:lpstr>2100</vt:lpstr>
      <vt:lpstr>2111</vt:lpstr>
      <vt:lpstr>2141</vt:lpstr>
      <vt:lpstr>2142</vt:lpstr>
      <vt:lpstr>2143</vt:lpstr>
      <vt:lpstr>2144</vt:lpstr>
      <vt:lpstr>2152</vt:lpstr>
      <vt:lpstr>3112</vt:lpstr>
      <vt:lpstr>3121</vt:lpstr>
      <vt:lpstr>3122</vt:lpstr>
      <vt:lpstr>3131</vt:lpstr>
      <vt:lpstr>3133</vt:lpstr>
      <vt:lpstr>3242</vt:lpstr>
      <vt:lpstr>6082</vt:lpstr>
      <vt:lpstr>7350</vt:lpstr>
      <vt:lpstr>7520</vt:lpstr>
      <vt:lpstr>7610</vt:lpstr>
      <vt:lpstr>7640 </vt:lpstr>
      <vt:lpstr>7670</vt:lpstr>
      <vt:lpstr>7680</vt:lpstr>
      <vt:lpstr>8110</vt:lpstr>
      <vt:lpstr>8220</vt:lpstr>
      <vt:lpstr>8410</vt:lpstr>
      <vt:lpstr>'0180'!Область_печати</vt:lpstr>
      <vt:lpstr>'2010'!Область_печати</vt:lpstr>
      <vt:lpstr>'2100'!Область_печати</vt:lpstr>
      <vt:lpstr>'2111'!Область_печати</vt:lpstr>
      <vt:lpstr>'7520'!Область_печати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ЗАТВЕРДЖЕНО</dc:title>
  <dc:subject/>
  <dc:creator>User</dc:creator>
  <cp:keywords/>
  <cp:lastModifiedBy>Пользователь</cp:lastModifiedBy>
  <cp:lastPrinted>2021-04-20T09:15:18Z</cp:lastPrinted>
  <dcterms:created xsi:type="dcterms:W3CDTF">2019-07-18T07:25:18Z</dcterms:created>
  <dcterms:modified xsi:type="dcterms:W3CDTF">2021-04-20T09:35:03Z</dcterms:modified>
</cp:coreProperties>
</file>