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1" windowHeight="9905" tabRatio="828"/>
  </bookViews>
  <sheets>
    <sheet name="3110160" sheetId="1" r:id="rId1"/>
  </sheets>
  <calcPr calcId="125725"/>
</workbook>
</file>

<file path=xl/calcChain.xml><?xml version="1.0" encoding="utf-8"?>
<calcChain xmlns="http://schemas.openxmlformats.org/spreadsheetml/2006/main">
  <c r="E80" i="1"/>
  <c r="J80"/>
  <c r="I80"/>
  <c r="K80" l="1"/>
  <c r="E89" l="1"/>
  <c r="J85"/>
  <c r="I85"/>
  <c r="H85"/>
  <c r="E85"/>
  <c r="J84"/>
  <c r="I84"/>
  <c r="H84"/>
  <c r="E84"/>
  <c r="J83"/>
  <c r="I83"/>
  <c r="H83"/>
  <c r="E83"/>
  <c r="J82"/>
  <c r="I82"/>
  <c r="H82"/>
  <c r="E82"/>
  <c r="J79"/>
  <c r="I79"/>
  <c r="H79"/>
  <c r="E79"/>
  <c r="J78"/>
  <c r="I78"/>
  <c r="H78"/>
  <c r="E78"/>
  <c r="J77"/>
  <c r="I77"/>
  <c r="H77"/>
  <c r="E77"/>
  <c r="J76"/>
  <c r="I76"/>
  <c r="H76"/>
  <c r="E76"/>
  <c r="J57"/>
  <c r="I57"/>
  <c r="H57"/>
  <c r="E57"/>
  <c r="J52"/>
  <c r="I52"/>
  <c r="H52"/>
  <c r="E52"/>
  <c r="J48"/>
  <c r="I48"/>
  <c r="H48"/>
  <c r="E48"/>
  <c r="I87"/>
  <c r="I88"/>
  <c r="I74"/>
  <c r="I70"/>
  <c r="I66"/>
  <c r="E19"/>
  <c r="H87"/>
  <c r="E87"/>
  <c r="J56"/>
  <c r="I56"/>
  <c r="H56"/>
  <c r="E56"/>
  <c r="E70"/>
  <c r="E66"/>
  <c r="E74"/>
  <c r="H74"/>
  <c r="E88"/>
  <c r="H88"/>
  <c r="H70"/>
  <c r="H66"/>
  <c r="K66" s="1"/>
  <c r="J46"/>
  <c r="I46"/>
  <c r="H46"/>
  <c r="E46"/>
  <c r="H42"/>
  <c r="E42"/>
  <c r="J42"/>
  <c r="I42"/>
  <c r="I47"/>
  <c r="J47"/>
  <c r="I51"/>
  <c r="J51"/>
  <c r="I53"/>
  <c r="J53"/>
  <c r="H47"/>
  <c r="H51"/>
  <c r="H53"/>
  <c r="H45"/>
  <c r="E47"/>
  <c r="E51"/>
  <c r="E53"/>
  <c r="E45"/>
  <c r="J45"/>
  <c r="I45"/>
  <c r="E30"/>
  <c r="E31"/>
  <c r="E32"/>
  <c r="E29"/>
  <c r="D27"/>
  <c r="C27"/>
  <c r="J19"/>
  <c r="I19"/>
  <c r="H19"/>
  <c r="J16"/>
  <c r="I16"/>
  <c r="H16"/>
  <c r="E16"/>
  <c r="K52" l="1"/>
  <c r="K76"/>
  <c r="K78"/>
  <c r="K83"/>
  <c r="K48"/>
  <c r="K79"/>
  <c r="K84"/>
  <c r="K46"/>
  <c r="K19"/>
  <c r="K45"/>
  <c r="K89"/>
  <c r="K85"/>
  <c r="K82"/>
  <c r="K77"/>
  <c r="K87"/>
  <c r="K53"/>
  <c r="K47"/>
  <c r="K88"/>
  <c r="E27"/>
  <c r="K42"/>
  <c r="K16"/>
  <c r="K74"/>
  <c r="K70"/>
  <c r="K51"/>
  <c r="K56"/>
  <c r="K57"/>
</calcChain>
</file>

<file path=xl/sharedStrings.xml><?xml version="1.0" encoding="utf-8"?>
<sst xmlns="http://schemas.openxmlformats.org/spreadsheetml/2006/main" count="247" uniqueCount="163">
  <si>
    <t>Оцінка ефективності бюджетної програми за 2020 рік</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</si>
  <si>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наявність вакантних посад обумовила збільшення навантаження на інших працівників; середні витрати на утримання однієї штатної одиниці розраховуються виходячи із затверджених планових призначень та штатної чисельності працівників, а виконання - касових видатків та фактично зайнятих посад, а також економне використання бюджетних ресурсів обумовили відхилення даного показника.</t>
    </r>
  </si>
  <si>
    <r>
      <rPr>
        <b/>
        <sz val="11"/>
        <rFont val="Times New Roman"/>
        <family val="1"/>
        <charset val="204"/>
      </rPr>
      <t>Пояснення щодо розбіжностей між фактичними та плановии результативними показниками:</t>
    </r>
  </si>
  <si>
    <r>
      <t>5.7    «Стан фінансової дисципліни»:</t>
    </r>
    <r>
      <rPr>
        <i/>
        <sz val="11"/>
        <rFont val="Times New Roman"/>
        <family val="1"/>
        <charset val="204"/>
      </rPr>
      <t xml:space="preserve"> Станом на 01.01.2021 р.  Кредиторська та дебітоська заборгованість відсутні.</t>
    </r>
  </si>
  <si>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</si>
  <si>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</si>
  <si>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</si>
  <si>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</si>
  <si>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</si>
  <si>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</si>
  <si>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</si>
  <si>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</si>
  <si>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</si>
  <si>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</si>
  <si>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</si>
  <si>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</si>
  <si>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</si>
  <si>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</si>
  <si>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</si>
  <si>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</si>
  <si>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</si>
  <si>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</si>
  <si>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</si>
  <si>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</si>
  <si>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</si>
  <si>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</si>
  <si>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</si>
  <si>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</si>
  <si>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</si>
  <si>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</si>
  <si>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</si>
  <si>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Пояснення причин відхилень фактичних обсягів надходжень від планових</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</si>
  <si>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</si>
  <si>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</si>
  <si>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</si>
  <si>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</si>
  <si>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</si>
  <si>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</si>
  <si>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</si>
  <si>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</si>
  <si>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</si>
  <si>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</si>
  <si>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</si>
  <si>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</si>
  <si>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</si>
  <si>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2"/>
        <rFont val="Times New Roman"/>
        <family val="1"/>
        <charset val="204"/>
      </rPr>
      <t>5.5 «Виконання інвестиційних (проектів) програм»:</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</si>
  <si>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</si>
  <si>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</si>
  <si>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</si>
  <si>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</si>
  <si>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</si>
  <si>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</si>
  <si>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</si>
  <si>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</si>
  <si>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Пояснення щодо причин відхилення фактичних надходжень від планового показника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</si>
  <si>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</si>
  <si>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касовихвидатків від планового показника</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</si>
  <si>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</si>
  <si>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</si>
  <si>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</si>
  <si>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</si>
  <si>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 (об’єкт)1</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</si>
  <si>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</si>
  <si>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</si>
  <si>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</si>
  <si>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</si>
  <si>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</si>
  <si>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</si>
  <si>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</si>
  <si>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</si>
  <si>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</si>
  <si>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</si>
  <si>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.0111</t>
  </si>
  <si>
    <t xml:space="preserve">Керівництво і управління у відповідній сфері у містах (місті Києві), селищах,  селах, об’єднаних територіальних громадах
</t>
  </si>
  <si>
    <t>(КФКВК)1</t>
  </si>
  <si>
    <t>4.</t>
  </si>
  <si>
    <t>Мета бюджетної програми:</t>
  </si>
  <si>
    <t>5.</t>
  </si>
  <si>
    <t>Оцінка  ефективності бюджетної програми за критеріями:</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</si>
  <si>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</si>
  <si>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</si>
  <si>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</si>
  <si>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</si>
  <si>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</si>
  <si>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</si>
  <si>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</si>
  <si>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</si>
  <si>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</si>
  <si>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</si>
  <si>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</si>
  <si>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</si>
  <si>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</si>
  <si>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</si>
  <si>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</si>
  <si>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</si>
  <si>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</si>
  <si>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</si>
  <si>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</si>
  <si>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</si>
  <si>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</si>
  <si>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</si>
  <si>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</si>
  <si>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</si>
  <si>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</si>
  <si>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Кількість штатних одиниць</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</si>
  <si>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</si>
  <si>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</si>
  <si>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</si>
  <si>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</si>
  <si>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</si>
  <si>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</si>
  <si>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</si>
  <si>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</si>
  <si>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</si>
  <si>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</si>
  <si>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</si>
  <si>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</si>
  <si>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</si>
  <si>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</si>
  <si>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Спеціальний фонд</t>
  </si>
  <si>
    <t>Видатки (надані кредити)</t>
  </si>
  <si>
    <t>якості</t>
  </si>
  <si>
    <t xml:space="preserve">Пояснення щодо розбіжностей між фактичними та плановии результативними показниками: </t>
  </si>
  <si>
    <t>Керівництво і управління у   сфері соціального захисту міста Ніжина</t>
  </si>
  <si>
    <t>Забезпечення виконання наданих законодавством повноважень</t>
  </si>
  <si>
    <t>кількість виконаних доручень, листів, звернень, заяв, скарг</t>
  </si>
  <si>
    <t>середня кількість виконаних листів, звернень, заяв, скарг, на одного працівника</t>
  </si>
  <si>
    <t>середні витрати на утримання однієї штатної одиниці</t>
  </si>
  <si>
    <t>Головний бухгалтер</t>
  </si>
  <si>
    <t>Код</t>
  </si>
  <si>
    <t>Показники</t>
  </si>
  <si>
    <t>Загальний фонд</t>
  </si>
  <si>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</si>
  <si>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t>5.1 «Виконання бюджетної програми за напрямами використання бюджетних коштів»:                                         (тис. грн)</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</si>
  <si>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 xml:space="preserve"> економне  використання  коштів по поточних видатках установи </t>
    </r>
  </si>
  <si>
    <t xml:space="preserve">6.Узагальнений висновок щодо: </t>
  </si>
  <si>
    <t xml:space="preserve">5.3. «Виконання результативних показників бюджетної програми за напрямками використання бюджетних коштів»    </t>
  </si>
  <si>
    <t>.3100000</t>
  </si>
  <si>
    <t>.3110000</t>
  </si>
  <si>
    <t>.3110160</t>
  </si>
  <si>
    <t>Управління комунального майна та земельних відносин Ніжинської міської ради</t>
  </si>
  <si>
    <t>Управління  комунального майна та земельних відносин Ніжинської міської ради</t>
  </si>
  <si>
    <r>
      <t xml:space="preserve">Пояснення щодо розбіжностей між фактичними та плановии результативними показниками: </t>
    </r>
    <r>
      <rPr>
        <i/>
        <sz val="11"/>
        <rFont val="Times New Roman"/>
        <family val="1"/>
        <charset val="204"/>
      </rPr>
      <t>Станом  на 01.01.2021р. Вакантні 2 посади.</t>
    </r>
  </si>
  <si>
    <t>кількість отриманих листів, звернень, заяв, скарг</t>
  </si>
  <si>
    <t xml:space="preserve">кількість розроблених нормативно-правових   актів </t>
  </si>
  <si>
    <t xml:space="preserve">кількість прийнятих нормативно-правових   актів </t>
  </si>
  <si>
    <t>середня кількість прийнятих  нормативно-правових актів на одного працівника</t>
  </si>
  <si>
    <t xml:space="preserve">відсоток виконаних листів, звернень,  заяв, скарг </t>
  </si>
  <si>
    <t>відсоток  прийнятих нормативно-правових актів</t>
  </si>
  <si>
    <t>Збільшення обсягів проведених видатків порівняно із аналогічними показниками попереднього року обумовлено  початком діяльності управління з 01.10.2019р. та збільшенням посадових окладів працівникам ОМС, зростанням цін на товари та послуги. Видатки по спеціальному фонду (капітальних видатків) не планувались.</t>
  </si>
  <si>
    <t>середня вартість одиниці обладнання довгострокового користування</t>
  </si>
  <si>
    <t xml:space="preserve">відсоток виконаних листів, звернень,   заяв, скарг </t>
  </si>
  <si>
    <t>відсоток прийнятих нормативно-правових  актів</t>
  </si>
  <si>
    <t>рівень виконання завдання по придбанню обладнання</t>
  </si>
  <si>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виконання функцій місцевого самоврядування у сфері комунального майна та земельних відносин.</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</si>
  <si>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Забезпечення діяльності УКМ та ЗВ Ніжинської МР.</t>
    </r>
  </si>
  <si>
    <t xml:space="preserve">Збільшення кількості звернень та нормативно-правових актів обумовлено початком діяльності управління з 01.10.2019р. та наявністю вакантних посад, як  наслідок  збільшилось навантаження на 1 працівника. </t>
  </si>
  <si>
    <t xml:space="preserve">   Валентина МІСАН</t>
  </si>
  <si>
    <t>кількість одиниць придбаного обладнання довгострокового користування</t>
  </si>
  <si>
    <t xml:space="preserve">Завдання програми в забезпеченні виконання управлінням  комунального майна та земельних відносин Ніжинської міської ради наданих законодавством повноважень. Штатна чисельність протягом  звітного періоду  зросла на 0,5 штатної одиниці прибиральниці. Заборгованості по заробітній платі на кінець звітного періоду немає. Всі отримані протягом звітного року запити, звернення, заяви, доручення були оброблені в належні строки, надані обґрунтовані відповіді, копії документів. Аналіз даної програми вказує на відхилення  між  фактичними та плановими  результативними  показниками, що є  наслідком  збільшильшення навантаження на 1 працівника.
</t>
  </si>
  <si>
    <t>Збільшення обсягів проведених видатків порівняно із аналогічними показниками попереднього року обумовлено початком діяльності управління з 01.10.2019р. та збільшенням посадових окладів працівникам ОМС, зростанням цін на товари і послуги. Видатки по спеціальному фонду (капітальних видатків) не планувались.</t>
  </si>
  <si>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</si>
  <si>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Забезпечення  виконання повноважень Ніжинської міської ради в галузі комунального майна та земельних відносин. </t>
    </r>
  </si>
</sst>
</file>

<file path=xl/styles.xml><?xml version="1.0" encoding="utf-8"?>
<styleSheet xmlns="http://schemas.openxmlformats.org/spreadsheetml/2006/main">
  <numFmts count="3">
    <numFmt numFmtId="164" formatCode="_-* #,##0.00\ _₽_-;\-* #,##0.00\ _₽_-;_-* &quot;-&quot;??\ _₽_-;_-@_-"/>
    <numFmt numFmtId="165" formatCode="0.0"/>
    <numFmt numFmtId="168" formatCode="0.000"/>
  </numFmts>
  <fonts count="17">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i/>
      <sz val="12"/>
      <name val="Times New Roman"/>
      <family val="1"/>
      <charset val="204"/>
    </font>
    <font>
      <i/>
      <sz val="11"/>
      <name val="Times New Roman"/>
      <family val="1"/>
      <charset val="204"/>
    </font>
    <font>
      <i/>
      <sz val="10"/>
      <name val="Times New Roman"/>
      <family val="1"/>
      <charset val="204"/>
    </font>
    <font>
      <sz val="8"/>
      <name val="Arial"/>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3">
    <xf numFmtId="0" fontId="0" fillId="0" borderId="0"/>
    <xf numFmtId="0" fontId="1" fillId="0" borderId="0"/>
    <xf numFmtId="164" fontId="8" fillId="0" borderId="0" applyFont="0" applyFill="0" applyBorder="0" applyAlignment="0" applyProtection="0"/>
  </cellStyleXfs>
  <cellXfs count="59">
    <xf numFmtId="0" fontId="0" fillId="0" borderId="0" xfId="0"/>
    <xf numFmtId="0" fontId="7" fillId="0" borderId="0" xfId="0" applyFont="1" applyFill="1" applyAlignment="1">
      <alignment horizontal="left" vertical="center" wrapText="1"/>
    </xf>
    <xf numFmtId="0" fontId="3" fillId="0" borderId="0" xfId="0" applyFont="1" applyFill="1" applyAlignment="1">
      <alignment horizontal="center" vertical="center" wrapText="1"/>
    </xf>
    <xf numFmtId="0" fontId="7" fillId="0" borderId="0" xfId="0" applyFont="1" applyFill="1" applyAlignment="1">
      <alignment horizontal="center" vertical="center" wrapText="1"/>
    </xf>
    <xf numFmtId="0" fontId="6" fillId="0" borderId="1" xfId="0" applyFont="1" applyFill="1" applyBorder="1" applyAlignment="1">
      <alignment horizontal="center" vertical="center" wrapText="1"/>
    </xf>
    <xf numFmtId="0" fontId="6"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11" fillId="0" borderId="0" xfId="0" applyFont="1" applyFill="1" applyAlignment="1">
      <alignment horizontal="left" vertical="center" wrapText="1"/>
    </xf>
    <xf numFmtId="0" fontId="7" fillId="0" borderId="1" xfId="0" applyFont="1" applyFill="1" applyBorder="1" applyAlignment="1">
      <alignment vertical="center" wrapText="1"/>
    </xf>
    <xf numFmtId="0" fontId="4" fillId="0" borderId="0" xfId="0" applyFont="1" applyFill="1" applyAlignment="1">
      <alignment horizontal="left" vertical="center" wrapText="1"/>
    </xf>
    <xf numFmtId="165" fontId="7" fillId="0" borderId="1" xfId="0" applyNumberFormat="1" applyFont="1" applyFill="1" applyBorder="1" applyAlignment="1">
      <alignment horizontal="center" vertical="center" wrapText="1"/>
    </xf>
    <xf numFmtId="0" fontId="12"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9" fillId="0" borderId="0" xfId="0" applyFont="1" applyFill="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4" fillId="0" borderId="0" xfId="0" applyFont="1" applyFill="1" applyAlignment="1">
      <alignment horizontal="center" vertical="center" wrapText="1"/>
    </xf>
    <xf numFmtId="0" fontId="14" fillId="0" borderId="0" xfId="0" applyFont="1" applyFill="1" applyBorder="1" applyAlignment="1">
      <alignment horizontal="left" vertical="center" wrapText="1"/>
    </xf>
    <xf numFmtId="0" fontId="15" fillId="0" borderId="0" xfId="0" applyFont="1" applyFill="1" applyBorder="1" applyAlignment="1">
      <alignment horizontal="left" vertical="center" wrapText="1"/>
    </xf>
    <xf numFmtId="0" fontId="5" fillId="0" borderId="0" xfId="0" applyFont="1" applyFill="1" applyBorder="1" applyAlignment="1">
      <alignment horizontal="left" vertical="top"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5"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5"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0"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2"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3" fillId="0" borderId="0" xfId="0" applyFont="1" applyFill="1" applyAlignment="1">
      <alignment horizontal="left" vertical="center" wrapText="1"/>
    </xf>
    <xf numFmtId="0" fontId="9" fillId="0" borderId="0" xfId="0" applyFont="1" applyFill="1" applyAlignment="1">
      <alignment horizontal="left" vertical="center" wrapText="1"/>
    </xf>
    <xf numFmtId="0" fontId="7" fillId="0" borderId="0" xfId="0" applyFont="1" applyFill="1" applyBorder="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center" vertical="top" wrapText="1"/>
    </xf>
    <xf numFmtId="168" fontId="7" fillId="0" borderId="1" xfId="0" applyNumberFormat="1" applyFont="1" applyFill="1" applyBorder="1" applyAlignment="1">
      <alignment horizontal="center" vertical="center" wrapText="1"/>
    </xf>
    <xf numFmtId="0" fontId="15" fillId="0" borderId="0" xfId="0" applyFont="1" applyFill="1" applyBorder="1" applyAlignment="1">
      <alignment horizontal="left" vertical="top" wrapText="1"/>
    </xf>
    <xf numFmtId="168" fontId="2" fillId="0" borderId="1" xfId="2" applyNumberFormat="1" applyFont="1" applyFill="1" applyBorder="1" applyAlignment="1">
      <alignment vertical="center" wrapText="1"/>
    </xf>
    <xf numFmtId="168" fontId="2" fillId="0" borderId="1" xfId="2" applyNumberFormat="1" applyFont="1" applyFill="1" applyBorder="1" applyAlignment="1">
      <alignment horizontal="center" vertical="center" wrapText="1"/>
    </xf>
    <xf numFmtId="0" fontId="14"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6" fillId="0" borderId="0" xfId="0" applyFont="1" applyFill="1" applyAlignment="1">
      <alignment horizontal="left" vertical="center" wrapText="1"/>
    </xf>
  </cellXfs>
  <cellStyles count="3">
    <cellStyle name="Звичайний 2" xfId="1"/>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19"/>
  <sheetViews>
    <sheetView tabSelected="1" view="pageBreakPreview" zoomScale="95" zoomScaleNormal="85" zoomScaleSheetLayoutView="85" workbookViewId="0">
      <selection sqref="A1:XFD1048576"/>
    </sheetView>
  </sheetViews>
  <sheetFormatPr defaultColWidth="34" defaultRowHeight="13.5"/>
  <cols>
    <col min="1" max="1" width="5.625" style="1" customWidth="1"/>
    <col min="2" max="2" width="34" style="1"/>
    <col min="3" max="3" width="10.75" style="1" customWidth="1"/>
    <col min="4" max="6" width="9.375" style="1" customWidth="1"/>
    <col min="7" max="7" width="9.25" style="1" customWidth="1"/>
    <col min="8" max="8" width="10.75" style="1" customWidth="1"/>
    <col min="9" max="10" width="9.375" style="1" customWidth="1"/>
    <col min="11" max="11" width="9.25" style="1" customWidth="1"/>
    <col min="12" max="12" width="0.875" style="1" customWidth="1"/>
    <col min="13" max="16384" width="34" style="1"/>
  </cols>
  <sheetData>
    <row r="1" spans="1:11">
      <c r="H1" s="49" t="s">
        <v>64</v>
      </c>
      <c r="I1" s="49"/>
      <c r="J1" s="49"/>
      <c r="K1" s="49"/>
    </row>
    <row r="2" spans="1:11" ht="37.549999999999997" customHeight="1">
      <c r="H2" s="49" t="s">
        <v>65</v>
      </c>
      <c r="I2" s="49"/>
      <c r="J2" s="49"/>
      <c r="K2" s="49"/>
    </row>
    <row r="3" spans="1:11" ht="18.2">
      <c r="A3" s="50" t="s">
        <v>0</v>
      </c>
      <c r="B3" s="50"/>
      <c r="C3" s="50"/>
      <c r="D3" s="50"/>
      <c r="E3" s="50"/>
      <c r="F3" s="50"/>
      <c r="G3" s="50"/>
      <c r="H3" s="50"/>
      <c r="I3" s="50"/>
      <c r="J3" s="50"/>
      <c r="K3" s="50"/>
    </row>
    <row r="4" spans="1:11" ht="37.200000000000003" customHeight="1">
      <c r="A4" s="14" t="s">
        <v>66</v>
      </c>
      <c r="B4" s="14" t="s">
        <v>137</v>
      </c>
      <c r="C4" s="14"/>
      <c r="D4" s="46" t="s">
        <v>140</v>
      </c>
      <c r="E4" s="46"/>
      <c r="F4" s="46"/>
      <c r="G4" s="46"/>
      <c r="H4" s="46"/>
      <c r="I4" s="46"/>
      <c r="J4" s="46"/>
      <c r="K4" s="46"/>
    </row>
    <row r="5" spans="1:11" ht="18" customHeight="1">
      <c r="A5" s="2"/>
      <c r="B5" s="2" t="s">
        <v>67</v>
      </c>
      <c r="C5" s="2"/>
      <c r="D5" s="43" t="s">
        <v>68</v>
      </c>
      <c r="E5" s="43"/>
      <c r="F5" s="43"/>
      <c r="G5" s="43"/>
      <c r="H5" s="43"/>
      <c r="I5" s="43"/>
      <c r="J5" s="43"/>
      <c r="K5" s="43"/>
    </row>
    <row r="6" spans="1:11" ht="37.200000000000003" customHeight="1">
      <c r="A6" s="14" t="s">
        <v>69</v>
      </c>
      <c r="B6" s="14" t="s">
        <v>138</v>
      </c>
      <c r="C6" s="14"/>
      <c r="D6" s="46" t="s">
        <v>141</v>
      </c>
      <c r="E6" s="46"/>
      <c r="F6" s="46"/>
      <c r="G6" s="46"/>
      <c r="H6" s="46"/>
      <c r="I6" s="46"/>
      <c r="J6" s="46"/>
      <c r="K6" s="46"/>
    </row>
    <row r="7" spans="1:11" ht="18" customHeight="1">
      <c r="B7" s="2" t="s">
        <v>67</v>
      </c>
      <c r="D7" s="43" t="s">
        <v>70</v>
      </c>
      <c r="E7" s="43"/>
      <c r="F7" s="43"/>
      <c r="G7" s="43"/>
      <c r="H7" s="43"/>
      <c r="I7" s="43"/>
      <c r="J7" s="43"/>
      <c r="K7" s="43"/>
    </row>
    <row r="8" spans="1:11" s="14" customFormat="1" ht="36" customHeight="1">
      <c r="A8" s="14" t="s">
        <v>71</v>
      </c>
      <c r="B8" s="14" t="s">
        <v>139</v>
      </c>
      <c r="C8" s="14" t="s">
        <v>72</v>
      </c>
      <c r="D8" s="51" t="s">
        <v>73</v>
      </c>
      <c r="E8" s="51"/>
      <c r="F8" s="51"/>
      <c r="G8" s="51"/>
      <c r="H8" s="51"/>
      <c r="I8" s="51"/>
      <c r="J8" s="51"/>
      <c r="K8" s="51"/>
    </row>
    <row r="9" spans="1:11" s="2" customFormat="1" ht="18.2">
      <c r="A9" s="14"/>
      <c r="B9" s="2" t="s">
        <v>67</v>
      </c>
      <c r="C9" s="3" t="s">
        <v>74</v>
      </c>
    </row>
    <row r="10" spans="1:11" s="2" customFormat="1" ht="34.5" customHeight="1">
      <c r="A10" s="14" t="s">
        <v>75</v>
      </c>
      <c r="B10" s="14" t="s">
        <v>76</v>
      </c>
      <c r="C10" s="47" t="s">
        <v>123</v>
      </c>
      <c r="D10" s="47"/>
      <c r="E10" s="47"/>
      <c r="F10" s="47"/>
      <c r="G10" s="47"/>
      <c r="H10" s="47"/>
      <c r="I10" s="47"/>
      <c r="J10" s="47"/>
      <c r="K10" s="47"/>
    </row>
    <row r="11" spans="1:11" s="2" customFormat="1" ht="16.850000000000001" customHeight="1">
      <c r="A11" s="14" t="s">
        <v>77</v>
      </c>
      <c r="B11" s="48" t="s">
        <v>78</v>
      </c>
      <c r="C11" s="48"/>
      <c r="D11" s="48"/>
      <c r="E11" s="48"/>
      <c r="F11" s="48"/>
      <c r="G11" s="48"/>
      <c r="H11" s="48"/>
      <c r="I11" s="48"/>
      <c r="J11" s="48"/>
      <c r="K11" s="48"/>
    </row>
    <row r="12" spans="1:11" ht="18" customHeight="1">
      <c r="A12" s="30" t="s">
        <v>133</v>
      </c>
      <c r="B12" s="28"/>
      <c r="C12" s="28"/>
      <c r="D12" s="28"/>
      <c r="E12" s="28"/>
      <c r="F12" s="28"/>
      <c r="G12" s="28"/>
      <c r="H12" s="28"/>
      <c r="I12" s="28"/>
      <c r="J12" s="28"/>
      <c r="K12" s="28"/>
    </row>
    <row r="13" spans="1:11" ht="16.850000000000001" customHeight="1">
      <c r="A13" s="32" t="s">
        <v>4</v>
      </c>
      <c r="B13" s="44" t="s">
        <v>5</v>
      </c>
      <c r="C13" s="26" t="s">
        <v>6</v>
      </c>
      <c r="D13" s="26"/>
      <c r="E13" s="26"/>
      <c r="F13" s="26" t="s">
        <v>7</v>
      </c>
      <c r="G13" s="26"/>
      <c r="H13" s="26"/>
      <c r="I13" s="26" t="s">
        <v>8</v>
      </c>
      <c r="J13" s="26"/>
      <c r="K13" s="26"/>
    </row>
    <row r="14" spans="1:11" ht="21.55">
      <c r="A14" s="32"/>
      <c r="B14" s="45"/>
      <c r="C14" s="4" t="s">
        <v>79</v>
      </c>
      <c r="D14" s="4" t="s">
        <v>80</v>
      </c>
      <c r="E14" s="4" t="s">
        <v>81</v>
      </c>
      <c r="F14" s="4" t="s">
        <v>79</v>
      </c>
      <c r="G14" s="4" t="s">
        <v>82</v>
      </c>
      <c r="H14" s="4" t="s">
        <v>81</v>
      </c>
      <c r="I14" s="4" t="s">
        <v>83</v>
      </c>
      <c r="J14" s="4" t="s">
        <v>84</v>
      </c>
      <c r="K14" s="4" t="s">
        <v>81</v>
      </c>
    </row>
    <row r="15" spans="1:11" s="5" customFormat="1" ht="10.8">
      <c r="A15" s="4"/>
      <c r="B15" s="4"/>
      <c r="C15" s="4" t="s">
        <v>85</v>
      </c>
      <c r="D15" s="4" t="s">
        <v>86</v>
      </c>
      <c r="E15" s="4" t="s">
        <v>87</v>
      </c>
      <c r="F15" s="4" t="s">
        <v>88</v>
      </c>
      <c r="G15" s="4" t="s">
        <v>89</v>
      </c>
      <c r="H15" s="4" t="s">
        <v>90</v>
      </c>
      <c r="I15" s="4" t="s">
        <v>91</v>
      </c>
      <c r="J15" s="4" t="s">
        <v>92</v>
      </c>
      <c r="K15" s="4" t="s">
        <v>93</v>
      </c>
    </row>
    <row r="16" spans="1:11" s="3" customFormat="1" ht="14.15">
      <c r="A16" s="16" t="s">
        <v>9</v>
      </c>
      <c r="B16" s="18" t="s">
        <v>120</v>
      </c>
      <c r="C16" s="52">
        <v>3025.4</v>
      </c>
      <c r="D16" s="52"/>
      <c r="E16" s="52">
        <f>C16+D16</f>
        <v>3025.4</v>
      </c>
      <c r="F16" s="52">
        <v>2980.0740000000001</v>
      </c>
      <c r="G16" s="52"/>
      <c r="H16" s="52">
        <f>F16+G16</f>
        <v>2980.0740000000001</v>
      </c>
      <c r="I16" s="52">
        <f>C16-F16</f>
        <v>45.326000000000022</v>
      </c>
      <c r="J16" s="52">
        <f>D16-G16</f>
        <v>0</v>
      </c>
      <c r="K16" s="52">
        <f>I16+J16</f>
        <v>45.326000000000022</v>
      </c>
    </row>
    <row r="17" spans="1:11" ht="48.65" customHeight="1">
      <c r="A17" s="30" t="s">
        <v>134</v>
      </c>
      <c r="B17" s="28"/>
      <c r="C17" s="28"/>
      <c r="D17" s="28"/>
      <c r="E17" s="28"/>
      <c r="F17" s="28"/>
      <c r="G17" s="28"/>
      <c r="H17" s="28"/>
      <c r="I17" s="28"/>
      <c r="J17" s="28"/>
      <c r="K17" s="28"/>
    </row>
    <row r="18" spans="1:11" ht="15.5">
      <c r="A18" s="15"/>
      <c r="B18" s="15" t="s">
        <v>10</v>
      </c>
      <c r="C18" s="15"/>
      <c r="D18" s="15"/>
      <c r="E18" s="15"/>
      <c r="F18" s="15"/>
      <c r="G18" s="15"/>
      <c r="H18" s="15"/>
      <c r="I18" s="15"/>
      <c r="J18" s="15"/>
      <c r="K18" s="15"/>
    </row>
    <row r="19" spans="1:11" ht="28.3">
      <c r="A19" s="15">
        <v>1</v>
      </c>
      <c r="B19" s="17" t="s">
        <v>124</v>
      </c>
      <c r="C19" s="52">
        <v>3025.4</v>
      </c>
      <c r="D19" s="52"/>
      <c r="E19" s="52">
        <f>C19+D19</f>
        <v>3025.4</v>
      </c>
      <c r="F19" s="52">
        <v>2980.0740000000001</v>
      </c>
      <c r="G19" s="15"/>
      <c r="H19" s="16">
        <f>F19+G19</f>
        <v>2980.0740000000001</v>
      </c>
      <c r="I19" s="16">
        <f>C19-F19</f>
        <v>45.326000000000022</v>
      </c>
      <c r="J19" s="16">
        <f>D19-G19</f>
        <v>0</v>
      </c>
      <c r="K19" s="16">
        <f>I19+J19</f>
        <v>45.326000000000022</v>
      </c>
    </row>
    <row r="20" spans="1:11" ht="21.55" customHeight="1">
      <c r="A20" s="30" t="s">
        <v>97</v>
      </c>
      <c r="B20" s="28"/>
      <c r="C20" s="28"/>
      <c r="D20" s="28"/>
      <c r="E20" s="28"/>
      <c r="F20" s="28"/>
      <c r="G20" s="28"/>
      <c r="H20" s="28"/>
      <c r="I20" s="28"/>
      <c r="J20" s="28"/>
      <c r="K20" s="28"/>
    </row>
    <row r="21" spans="1:11" ht="34.35">
      <c r="A21" s="15" t="s">
        <v>11</v>
      </c>
      <c r="B21" s="15" t="s">
        <v>12</v>
      </c>
      <c r="C21" s="6" t="s">
        <v>94</v>
      </c>
      <c r="D21" s="6" t="s">
        <v>95</v>
      </c>
      <c r="E21" s="6" t="s">
        <v>96</v>
      </c>
    </row>
    <row r="22" spans="1:11" ht="14.15">
      <c r="A22" s="15" t="s">
        <v>9</v>
      </c>
      <c r="B22" s="15" t="s">
        <v>14</v>
      </c>
      <c r="C22" s="15" t="s">
        <v>15</v>
      </c>
      <c r="D22" s="15"/>
      <c r="E22" s="15" t="s">
        <v>15</v>
      </c>
    </row>
    <row r="23" spans="1:11" ht="14.15">
      <c r="A23" s="15"/>
      <c r="B23" s="15" t="s">
        <v>16</v>
      </c>
      <c r="C23" s="15"/>
      <c r="D23" s="15"/>
      <c r="E23" s="15"/>
    </row>
    <row r="24" spans="1:11" ht="14.15">
      <c r="A24" s="15" t="s">
        <v>17</v>
      </c>
      <c r="B24" s="15" t="s">
        <v>18</v>
      </c>
      <c r="C24" s="15" t="s">
        <v>15</v>
      </c>
      <c r="D24" s="15"/>
      <c r="E24" s="15" t="s">
        <v>15</v>
      </c>
    </row>
    <row r="25" spans="1:11" ht="14.15">
      <c r="A25" s="15" t="s">
        <v>19</v>
      </c>
      <c r="B25" s="15" t="s">
        <v>20</v>
      </c>
      <c r="C25" s="15" t="s">
        <v>15</v>
      </c>
      <c r="D25" s="15"/>
      <c r="E25" s="15" t="s">
        <v>15</v>
      </c>
    </row>
    <row r="26" spans="1:11">
      <c r="A26" s="32" t="s">
        <v>21</v>
      </c>
      <c r="B26" s="32"/>
      <c r="C26" s="32"/>
      <c r="D26" s="32"/>
      <c r="E26" s="32"/>
    </row>
    <row r="27" spans="1:11" ht="14.15">
      <c r="A27" s="15" t="s">
        <v>22</v>
      </c>
      <c r="B27" s="15" t="s">
        <v>23</v>
      </c>
      <c r="C27" s="16">
        <f>SUM(C29:C32)</f>
        <v>0</v>
      </c>
      <c r="D27" s="16">
        <f>SUM(D29:D32)</f>
        <v>0</v>
      </c>
      <c r="E27" s="16">
        <f>SUM(E29:E32)</f>
        <v>0</v>
      </c>
    </row>
    <row r="28" spans="1:11" ht="14.15">
      <c r="A28" s="15"/>
      <c r="B28" s="15" t="s">
        <v>16</v>
      </c>
      <c r="C28" s="16"/>
      <c r="D28" s="16"/>
      <c r="E28" s="16"/>
    </row>
    <row r="29" spans="1:11" ht="14.15">
      <c r="A29" s="15" t="s">
        <v>24</v>
      </c>
      <c r="B29" s="15" t="s">
        <v>18</v>
      </c>
      <c r="C29" s="16"/>
      <c r="D29" s="16"/>
      <c r="E29" s="16">
        <f>C29-D29</f>
        <v>0</v>
      </c>
    </row>
    <row r="30" spans="1:11" ht="14.15">
      <c r="A30" s="15" t="s">
        <v>25</v>
      </c>
      <c r="B30" s="15" t="s">
        <v>26</v>
      </c>
      <c r="C30" s="16"/>
      <c r="D30" s="16"/>
      <c r="E30" s="16">
        <f>C30-D30</f>
        <v>0</v>
      </c>
    </row>
    <row r="31" spans="1:11" ht="14.15">
      <c r="A31" s="15" t="s">
        <v>27</v>
      </c>
      <c r="B31" s="15" t="s">
        <v>28</v>
      </c>
      <c r="C31" s="16"/>
      <c r="D31" s="16"/>
      <c r="E31" s="16">
        <f>C31-D31</f>
        <v>0</v>
      </c>
    </row>
    <row r="32" spans="1:11" ht="14.15">
      <c r="A32" s="15" t="s">
        <v>29</v>
      </c>
      <c r="B32" s="15" t="s">
        <v>30</v>
      </c>
      <c r="C32" s="16"/>
      <c r="D32" s="16"/>
      <c r="E32" s="16">
        <f>C32-D32</f>
        <v>0</v>
      </c>
    </row>
    <row r="33" spans="1:11">
      <c r="A33" s="32" t="s">
        <v>31</v>
      </c>
      <c r="B33" s="32"/>
      <c r="C33" s="32"/>
      <c r="D33" s="32"/>
      <c r="E33" s="32"/>
    </row>
    <row r="34" spans="1:11" ht="14.15">
      <c r="A34" s="15" t="s">
        <v>32</v>
      </c>
      <c r="B34" s="15" t="s">
        <v>33</v>
      </c>
      <c r="C34" s="15" t="s">
        <v>15</v>
      </c>
      <c r="D34" s="15"/>
      <c r="E34" s="15"/>
    </row>
    <row r="35" spans="1:11" ht="14.15">
      <c r="A35" s="15"/>
      <c r="B35" s="15" t="s">
        <v>16</v>
      </c>
      <c r="C35" s="15"/>
      <c r="D35" s="15"/>
      <c r="E35" s="15"/>
    </row>
    <row r="36" spans="1:11" ht="14.15">
      <c r="A36" s="15" t="s">
        <v>34</v>
      </c>
      <c r="B36" s="15" t="s">
        <v>18</v>
      </c>
      <c r="C36" s="15" t="s">
        <v>15</v>
      </c>
      <c r="D36" s="15"/>
      <c r="E36" s="15"/>
    </row>
    <row r="37" spans="1:11" ht="14.15">
      <c r="A37" s="15" t="s">
        <v>35</v>
      </c>
      <c r="B37" s="15" t="s">
        <v>30</v>
      </c>
      <c r="C37" s="15" t="s">
        <v>15</v>
      </c>
      <c r="D37" s="15"/>
      <c r="E37" s="15"/>
    </row>
    <row r="38" spans="1:11" ht="16.149999999999999" customHeight="1">
      <c r="A38" s="30" t="s">
        <v>136</v>
      </c>
      <c r="B38" s="28"/>
      <c r="C38" s="28"/>
      <c r="D38" s="28"/>
      <c r="E38" s="28"/>
      <c r="F38" s="28"/>
      <c r="G38" s="28"/>
      <c r="H38" s="28"/>
      <c r="I38" s="28"/>
      <c r="J38" s="28"/>
      <c r="K38" s="28"/>
    </row>
    <row r="39" spans="1:11">
      <c r="A39" s="32" t="s">
        <v>11</v>
      </c>
      <c r="B39" s="32" t="s">
        <v>12</v>
      </c>
      <c r="C39" s="32" t="s">
        <v>36</v>
      </c>
      <c r="D39" s="32"/>
      <c r="E39" s="32"/>
      <c r="F39" s="32" t="s">
        <v>37</v>
      </c>
      <c r="G39" s="32"/>
      <c r="H39" s="32"/>
      <c r="I39" s="32" t="s">
        <v>13</v>
      </c>
      <c r="J39" s="32"/>
      <c r="K39" s="32"/>
    </row>
    <row r="40" spans="1:11" ht="21.55">
      <c r="A40" s="32"/>
      <c r="B40" s="32"/>
      <c r="C40" s="7" t="s">
        <v>131</v>
      </c>
      <c r="D40" s="7" t="s">
        <v>119</v>
      </c>
      <c r="E40" s="7" t="s">
        <v>81</v>
      </c>
      <c r="F40" s="7" t="s">
        <v>131</v>
      </c>
      <c r="G40" s="7" t="s">
        <v>119</v>
      </c>
      <c r="H40" s="7" t="s">
        <v>81</v>
      </c>
      <c r="I40" s="7" t="s">
        <v>131</v>
      </c>
      <c r="J40" s="7" t="s">
        <v>119</v>
      </c>
      <c r="K40" s="7" t="s">
        <v>81</v>
      </c>
    </row>
    <row r="41" spans="1:11" s="8" customFormat="1" ht="14.15">
      <c r="A41" s="13" t="s">
        <v>98</v>
      </c>
      <c r="B41" s="13" t="s">
        <v>99</v>
      </c>
      <c r="C41" s="36"/>
      <c r="D41" s="36"/>
      <c r="E41" s="36"/>
      <c r="F41" s="36"/>
      <c r="G41" s="36"/>
      <c r="H41" s="36"/>
      <c r="I41" s="36"/>
      <c r="J41" s="36"/>
      <c r="K41" s="36"/>
    </row>
    <row r="42" spans="1:11" ht="14.15">
      <c r="A42" s="15"/>
      <c r="B42" s="17" t="s">
        <v>104</v>
      </c>
      <c r="C42" s="16">
        <v>14.5</v>
      </c>
      <c r="D42" s="16"/>
      <c r="E42" s="16">
        <f>C42+D42</f>
        <v>14.5</v>
      </c>
      <c r="F42" s="16">
        <v>12.5</v>
      </c>
      <c r="G42" s="16"/>
      <c r="H42" s="16">
        <f>F42+G42</f>
        <v>12.5</v>
      </c>
      <c r="I42" s="16">
        <f>F42-C42</f>
        <v>-2</v>
      </c>
      <c r="J42" s="16">
        <f>G42-D42</f>
        <v>0</v>
      </c>
      <c r="K42" s="16">
        <f>I42+J42</f>
        <v>-2</v>
      </c>
    </row>
    <row r="43" spans="1:11" ht="29.45" customHeight="1">
      <c r="A43" s="42" t="s">
        <v>142</v>
      </c>
      <c r="B43" s="36"/>
      <c r="C43" s="36"/>
      <c r="D43" s="36"/>
      <c r="E43" s="36"/>
      <c r="F43" s="36"/>
      <c r="G43" s="36"/>
      <c r="H43" s="36"/>
      <c r="I43" s="36"/>
      <c r="J43" s="36"/>
      <c r="K43" s="36"/>
    </row>
    <row r="44" spans="1:11" s="8" customFormat="1" ht="14.15">
      <c r="A44" s="13" t="s">
        <v>100</v>
      </c>
      <c r="B44" s="13" t="s">
        <v>101</v>
      </c>
      <c r="C44" s="36"/>
      <c r="D44" s="36"/>
      <c r="E44" s="36"/>
      <c r="F44" s="36"/>
      <c r="G44" s="36"/>
      <c r="H44" s="36"/>
      <c r="I44" s="36"/>
      <c r="J44" s="36"/>
      <c r="K44" s="36"/>
    </row>
    <row r="45" spans="1:11" ht="28.3">
      <c r="A45" s="15"/>
      <c r="B45" s="17" t="s">
        <v>143</v>
      </c>
      <c r="C45" s="16">
        <v>2515</v>
      </c>
      <c r="D45" s="16"/>
      <c r="E45" s="16">
        <f>C45+D45</f>
        <v>2515</v>
      </c>
      <c r="F45" s="16">
        <v>2515</v>
      </c>
      <c r="G45" s="16"/>
      <c r="H45" s="16">
        <f>F45+G45</f>
        <v>2515</v>
      </c>
      <c r="I45" s="16">
        <f t="shared" ref="I45:J47" si="0">F45-C45</f>
        <v>0</v>
      </c>
      <c r="J45" s="16">
        <f t="shared" si="0"/>
        <v>0</v>
      </c>
      <c r="K45" s="16">
        <f>I45+J45</f>
        <v>0</v>
      </c>
    </row>
    <row r="46" spans="1:11" ht="26.95">
      <c r="A46" s="15"/>
      <c r="B46" s="15" t="s">
        <v>125</v>
      </c>
      <c r="C46" s="16">
        <v>2515</v>
      </c>
      <c r="D46" s="16"/>
      <c r="E46" s="16">
        <f>C46+D46</f>
        <v>2515</v>
      </c>
      <c r="F46" s="16">
        <v>2515</v>
      </c>
      <c r="G46" s="16"/>
      <c r="H46" s="16">
        <f>F46+G46</f>
        <v>2515</v>
      </c>
      <c r="I46" s="16">
        <f t="shared" si="0"/>
        <v>0</v>
      </c>
      <c r="J46" s="16">
        <f t="shared" si="0"/>
        <v>0</v>
      </c>
      <c r="K46" s="16">
        <f>I46+J46</f>
        <v>0</v>
      </c>
    </row>
    <row r="47" spans="1:11" ht="26.95">
      <c r="A47" s="15"/>
      <c r="B47" s="15" t="s">
        <v>144</v>
      </c>
      <c r="C47" s="16">
        <v>303</v>
      </c>
      <c r="D47" s="16"/>
      <c r="E47" s="16">
        <f>C47+D47</f>
        <v>303</v>
      </c>
      <c r="F47" s="16">
        <v>303</v>
      </c>
      <c r="G47" s="16"/>
      <c r="H47" s="16">
        <f>F47+G47</f>
        <v>303</v>
      </c>
      <c r="I47" s="16">
        <f t="shared" si="0"/>
        <v>0</v>
      </c>
      <c r="J47" s="16">
        <f t="shared" si="0"/>
        <v>0</v>
      </c>
      <c r="K47" s="16">
        <f>I47+J47</f>
        <v>0</v>
      </c>
    </row>
    <row r="48" spans="1:11" ht="26.95">
      <c r="A48" s="15"/>
      <c r="B48" s="15" t="s">
        <v>145</v>
      </c>
      <c r="C48" s="16">
        <v>303</v>
      </c>
      <c r="D48" s="16"/>
      <c r="E48" s="16">
        <f>C48+D48</f>
        <v>303</v>
      </c>
      <c r="F48" s="16">
        <v>303</v>
      </c>
      <c r="G48" s="16"/>
      <c r="H48" s="16">
        <f>F48+G48</f>
        <v>303</v>
      </c>
      <c r="I48" s="16">
        <f t="shared" ref="I48" si="1">F48-C48</f>
        <v>0</v>
      </c>
      <c r="J48" s="16">
        <f t="shared" ref="J48" si="2">G48-D48</f>
        <v>0</v>
      </c>
      <c r="K48" s="16">
        <f>I48+J48</f>
        <v>0</v>
      </c>
    </row>
    <row r="49" spans="1:11">
      <c r="A49" s="31" t="s">
        <v>2</v>
      </c>
      <c r="B49" s="32"/>
      <c r="C49" s="32"/>
      <c r="D49" s="32"/>
      <c r="E49" s="32"/>
      <c r="F49" s="32"/>
      <c r="G49" s="32"/>
      <c r="H49" s="32"/>
      <c r="I49" s="32"/>
      <c r="J49" s="32"/>
      <c r="K49" s="32"/>
    </row>
    <row r="50" spans="1:11" s="8" customFormat="1" ht="14.15">
      <c r="A50" s="13" t="s">
        <v>102</v>
      </c>
      <c r="B50" s="13" t="s">
        <v>103</v>
      </c>
      <c r="C50" s="36"/>
      <c r="D50" s="36"/>
      <c r="E50" s="36"/>
      <c r="F50" s="36"/>
      <c r="G50" s="36"/>
      <c r="H50" s="36"/>
      <c r="I50" s="36"/>
      <c r="J50" s="36"/>
      <c r="K50" s="36"/>
    </row>
    <row r="51" spans="1:11" ht="42.4">
      <c r="A51" s="15"/>
      <c r="B51" s="17" t="s">
        <v>126</v>
      </c>
      <c r="C51" s="16">
        <v>173</v>
      </c>
      <c r="D51" s="16"/>
      <c r="E51" s="16">
        <f>C51+D51</f>
        <v>173</v>
      </c>
      <c r="F51" s="16">
        <v>201</v>
      </c>
      <c r="G51" s="16"/>
      <c r="H51" s="16">
        <f>F51+G51</f>
        <v>201</v>
      </c>
      <c r="I51" s="16">
        <f t="shared" ref="I51:J53" si="3">F51-C51</f>
        <v>28</v>
      </c>
      <c r="J51" s="16">
        <f t="shared" si="3"/>
        <v>0</v>
      </c>
      <c r="K51" s="16">
        <f>I51+J51</f>
        <v>28</v>
      </c>
    </row>
    <row r="52" spans="1:11" ht="42.4">
      <c r="A52" s="15"/>
      <c r="B52" s="17" t="s">
        <v>146</v>
      </c>
      <c r="C52" s="16">
        <v>20</v>
      </c>
      <c r="D52" s="16"/>
      <c r="E52" s="16">
        <f>C52+D52</f>
        <v>20</v>
      </c>
      <c r="F52" s="16">
        <v>24</v>
      </c>
      <c r="G52" s="16"/>
      <c r="H52" s="16">
        <f>F52+G52</f>
        <v>24</v>
      </c>
      <c r="I52" s="16">
        <f t="shared" si="3"/>
        <v>4</v>
      </c>
      <c r="J52" s="16">
        <f t="shared" si="3"/>
        <v>0</v>
      </c>
      <c r="K52" s="16">
        <f>I52+J52</f>
        <v>4</v>
      </c>
    </row>
    <row r="53" spans="1:11" ht="26.95">
      <c r="A53" s="15"/>
      <c r="B53" s="15" t="s">
        <v>127</v>
      </c>
      <c r="C53" s="16">
        <v>208.6</v>
      </c>
      <c r="D53" s="16"/>
      <c r="E53" s="16">
        <f>C53+D53</f>
        <v>208.6</v>
      </c>
      <c r="F53" s="16">
        <v>238.4</v>
      </c>
      <c r="G53" s="16"/>
      <c r="H53" s="16">
        <f>F53+G53</f>
        <v>238.4</v>
      </c>
      <c r="I53" s="16">
        <f t="shared" si="3"/>
        <v>29.800000000000011</v>
      </c>
      <c r="J53" s="16">
        <f t="shared" si="3"/>
        <v>0</v>
      </c>
      <c r="K53" s="16">
        <f>I53+J53</f>
        <v>29.800000000000011</v>
      </c>
    </row>
    <row r="54" spans="1:11" ht="57.7" customHeight="1">
      <c r="A54" s="31" t="s">
        <v>1</v>
      </c>
      <c r="B54" s="32"/>
      <c r="C54" s="32"/>
      <c r="D54" s="32"/>
      <c r="E54" s="32"/>
      <c r="F54" s="32"/>
      <c r="G54" s="32"/>
      <c r="H54" s="32"/>
      <c r="I54" s="32"/>
      <c r="J54" s="32"/>
      <c r="K54" s="32"/>
    </row>
    <row r="55" spans="1:11" s="8" customFormat="1" ht="14.15">
      <c r="A55" s="13">
        <v>4</v>
      </c>
      <c r="B55" s="12" t="s">
        <v>121</v>
      </c>
      <c r="C55" s="36"/>
      <c r="D55" s="36"/>
      <c r="E55" s="36"/>
      <c r="F55" s="36"/>
      <c r="G55" s="36"/>
      <c r="H55" s="36"/>
      <c r="I55" s="36"/>
      <c r="J55" s="36"/>
      <c r="K55" s="36"/>
    </row>
    <row r="56" spans="1:11" ht="26.95">
      <c r="A56" s="15"/>
      <c r="B56" s="15" t="s">
        <v>147</v>
      </c>
      <c r="C56" s="16">
        <v>100</v>
      </c>
      <c r="D56" s="16"/>
      <c r="E56" s="16">
        <f>C56+D56</f>
        <v>100</v>
      </c>
      <c r="F56" s="16">
        <v>100</v>
      </c>
      <c r="G56" s="16"/>
      <c r="H56" s="16">
        <f>F56+G56</f>
        <v>100</v>
      </c>
      <c r="I56" s="16">
        <f>F56-C56</f>
        <v>0</v>
      </c>
      <c r="J56" s="16">
        <f>G56-D56</f>
        <v>0</v>
      </c>
      <c r="K56" s="16">
        <f>I56+J56</f>
        <v>0</v>
      </c>
    </row>
    <row r="57" spans="1:11" ht="26.95">
      <c r="A57" s="15"/>
      <c r="B57" s="15" t="s">
        <v>148</v>
      </c>
      <c r="C57" s="16">
        <v>100</v>
      </c>
      <c r="D57" s="16"/>
      <c r="E57" s="16">
        <f>C57+D57</f>
        <v>100</v>
      </c>
      <c r="F57" s="16">
        <v>100</v>
      </c>
      <c r="G57" s="16"/>
      <c r="H57" s="16">
        <f>F57+G57</f>
        <v>100</v>
      </c>
      <c r="I57" s="16">
        <f>F57-C57</f>
        <v>0</v>
      </c>
      <c r="J57" s="16">
        <f>G57-D57</f>
        <v>0</v>
      </c>
      <c r="K57" s="16">
        <f>I57+J57</f>
        <v>0</v>
      </c>
    </row>
    <row r="58" spans="1:11" ht="19.850000000000001" customHeight="1">
      <c r="A58" s="42" t="s">
        <v>122</v>
      </c>
      <c r="B58" s="32"/>
      <c r="C58" s="32"/>
      <c r="D58" s="32"/>
      <c r="E58" s="32"/>
      <c r="F58" s="32"/>
      <c r="G58" s="32"/>
      <c r="H58" s="32"/>
      <c r="I58" s="32"/>
      <c r="J58" s="32"/>
      <c r="K58" s="32"/>
    </row>
    <row r="59" spans="1:11" ht="33" customHeight="1">
      <c r="A59" s="40" t="s">
        <v>105</v>
      </c>
      <c r="B59" s="41"/>
      <c r="C59" s="41"/>
      <c r="D59" s="41"/>
      <c r="E59" s="41"/>
      <c r="F59" s="41"/>
      <c r="G59" s="41"/>
      <c r="H59" s="41"/>
      <c r="I59" s="41"/>
      <c r="J59" s="41"/>
      <c r="K59" s="41"/>
    </row>
    <row r="60" spans="1:11" ht="78.05" customHeight="1">
      <c r="A60" s="53" t="s">
        <v>159</v>
      </c>
      <c r="B60" s="53"/>
      <c r="C60" s="53"/>
      <c r="D60" s="53"/>
      <c r="E60" s="53"/>
      <c r="F60" s="53"/>
      <c r="G60" s="53"/>
      <c r="H60" s="53"/>
      <c r="I60" s="53"/>
      <c r="J60" s="53"/>
      <c r="K60" s="53"/>
    </row>
    <row r="61" spans="1:11" ht="13.15" customHeight="1">
      <c r="A61" s="37" t="s">
        <v>106</v>
      </c>
      <c r="B61" s="37"/>
      <c r="C61" s="37"/>
      <c r="D61" s="37"/>
      <c r="E61" s="37"/>
      <c r="F61" s="37"/>
      <c r="G61" s="37"/>
      <c r="H61" s="37"/>
      <c r="I61" s="37"/>
      <c r="J61" s="37"/>
      <c r="K61" s="37"/>
    </row>
    <row r="62" spans="1:11">
      <c r="A62" s="23" t="s">
        <v>107</v>
      </c>
      <c r="B62" s="23"/>
      <c r="C62" s="23"/>
      <c r="D62" s="23"/>
      <c r="E62" s="23"/>
      <c r="F62" s="23"/>
      <c r="G62" s="23"/>
      <c r="H62" s="23"/>
      <c r="I62" s="23"/>
      <c r="J62" s="23"/>
      <c r="K62" s="23"/>
    </row>
    <row r="63" spans="1:11" ht="17.5" customHeight="1">
      <c r="A63" s="28" t="s">
        <v>41</v>
      </c>
      <c r="B63" s="28"/>
      <c r="C63" s="28"/>
      <c r="D63" s="28"/>
      <c r="E63" s="28"/>
      <c r="F63" s="28"/>
      <c r="G63" s="28"/>
      <c r="H63" s="28"/>
      <c r="I63" s="28"/>
      <c r="J63" s="28"/>
      <c r="K63" s="28"/>
    </row>
    <row r="64" spans="1:11" ht="28.1" customHeight="1">
      <c r="A64" s="32" t="s">
        <v>11</v>
      </c>
      <c r="B64" s="32" t="s">
        <v>12</v>
      </c>
      <c r="C64" s="26" t="s">
        <v>42</v>
      </c>
      <c r="D64" s="26"/>
      <c r="E64" s="26"/>
      <c r="F64" s="26" t="s">
        <v>43</v>
      </c>
      <c r="G64" s="26"/>
      <c r="H64" s="26"/>
      <c r="I64" s="25" t="s">
        <v>108</v>
      </c>
      <c r="J64" s="26"/>
      <c r="K64" s="26"/>
    </row>
    <row r="65" spans="1:11" s="5" customFormat="1" ht="20.7" customHeight="1">
      <c r="A65" s="32"/>
      <c r="B65" s="32"/>
      <c r="C65" s="4" t="s">
        <v>79</v>
      </c>
      <c r="D65" s="4" t="s">
        <v>80</v>
      </c>
      <c r="E65" s="4" t="s">
        <v>81</v>
      </c>
      <c r="F65" s="4" t="s">
        <v>79</v>
      </c>
      <c r="G65" s="4" t="s">
        <v>80</v>
      </c>
      <c r="H65" s="4" t="s">
        <v>81</v>
      </c>
      <c r="I65" s="4" t="s">
        <v>79</v>
      </c>
      <c r="J65" s="4" t="s">
        <v>80</v>
      </c>
      <c r="K65" s="4" t="s">
        <v>81</v>
      </c>
    </row>
    <row r="66" spans="1:11" ht="14.15">
      <c r="A66" s="15"/>
      <c r="B66" s="15" t="s">
        <v>44</v>
      </c>
      <c r="C66" s="52">
        <v>897.36199999999997</v>
      </c>
      <c r="D66" s="52">
        <v>101</v>
      </c>
      <c r="E66" s="52">
        <f>C66+D66</f>
        <v>998.36199999999997</v>
      </c>
      <c r="F66" s="52">
        <v>2980.0740000000001</v>
      </c>
      <c r="G66" s="52"/>
      <c r="H66" s="52">
        <f>F66+G66</f>
        <v>2980.0740000000001</v>
      </c>
      <c r="I66" s="11">
        <f>F66/C66*100</f>
        <v>332.09273403598553</v>
      </c>
      <c r="J66" s="11"/>
      <c r="K66" s="11">
        <f>H66/E66*100</f>
        <v>298.49633700000606</v>
      </c>
    </row>
    <row r="67" spans="1:11" ht="28.95" customHeight="1">
      <c r="A67" s="27" t="s">
        <v>109</v>
      </c>
      <c r="B67" s="27"/>
      <c r="C67" s="27"/>
      <c r="D67" s="27"/>
      <c r="E67" s="27"/>
      <c r="F67" s="27"/>
      <c r="G67" s="27"/>
      <c r="H67" s="27"/>
      <c r="I67" s="27"/>
      <c r="J67" s="27"/>
      <c r="K67" s="27"/>
    </row>
    <row r="68" spans="1:11" ht="44.25" customHeight="1">
      <c r="A68" s="38" t="s">
        <v>160</v>
      </c>
      <c r="B68" s="38"/>
      <c r="C68" s="38"/>
      <c r="D68" s="38"/>
      <c r="E68" s="38"/>
      <c r="F68" s="38"/>
      <c r="G68" s="38"/>
      <c r="H68" s="38"/>
      <c r="I68" s="38"/>
      <c r="J68" s="38"/>
      <c r="K68" s="38"/>
    </row>
    <row r="69" spans="1:11" ht="14.15">
      <c r="A69" s="15"/>
      <c r="B69" s="15" t="s">
        <v>16</v>
      </c>
      <c r="C69" s="15"/>
      <c r="D69" s="15"/>
      <c r="E69" s="15"/>
      <c r="F69" s="9"/>
      <c r="G69" s="9"/>
      <c r="H69" s="9"/>
      <c r="I69" s="9"/>
      <c r="J69" s="9"/>
      <c r="K69" s="9"/>
    </row>
    <row r="70" spans="1:11" ht="28.3">
      <c r="A70" s="15"/>
      <c r="B70" s="17" t="s">
        <v>124</v>
      </c>
      <c r="C70" s="52">
        <v>897.36199999999997</v>
      </c>
      <c r="D70" s="52">
        <v>101</v>
      </c>
      <c r="E70" s="52">
        <f>C70+D70</f>
        <v>998.36199999999997</v>
      </c>
      <c r="F70" s="52">
        <v>2980.0740000000001</v>
      </c>
      <c r="G70" s="54"/>
      <c r="H70" s="55">
        <f>F70+G70</f>
        <v>2980.0740000000001</v>
      </c>
      <c r="I70" s="11">
        <f>F70/C70*100</f>
        <v>332.09273403598553</v>
      </c>
      <c r="J70" s="11"/>
      <c r="K70" s="11">
        <f>H70/E70*100</f>
        <v>298.49633700000606</v>
      </c>
    </row>
    <row r="71" spans="1:11" ht="41.25" customHeight="1">
      <c r="A71" s="39" t="s">
        <v>111</v>
      </c>
      <c r="B71" s="26"/>
      <c r="C71" s="26"/>
      <c r="D71" s="26"/>
      <c r="E71" s="26"/>
      <c r="F71" s="26"/>
      <c r="G71" s="26"/>
      <c r="H71" s="26"/>
      <c r="I71" s="26"/>
      <c r="J71" s="26"/>
      <c r="K71" s="26"/>
    </row>
    <row r="72" spans="1:11" ht="45.8" customHeight="1">
      <c r="A72" s="38" t="s">
        <v>149</v>
      </c>
      <c r="B72" s="38"/>
      <c r="C72" s="38"/>
      <c r="D72" s="38"/>
      <c r="E72" s="38"/>
      <c r="F72" s="38"/>
      <c r="G72" s="38"/>
      <c r="H72" s="38"/>
      <c r="I72" s="38"/>
      <c r="J72" s="38"/>
      <c r="K72" s="38"/>
    </row>
    <row r="73" spans="1:11" s="8" customFormat="1" ht="14.15">
      <c r="A73" s="13" t="s">
        <v>98</v>
      </c>
      <c r="B73" s="13" t="s">
        <v>99</v>
      </c>
      <c r="C73" s="16"/>
      <c r="D73" s="16"/>
      <c r="E73" s="16"/>
      <c r="F73" s="16"/>
      <c r="G73" s="16"/>
      <c r="H73" s="16"/>
      <c r="I73" s="11"/>
      <c r="J73" s="11"/>
      <c r="K73" s="11"/>
    </row>
    <row r="74" spans="1:11" ht="14.15">
      <c r="A74" s="15"/>
      <c r="B74" s="17" t="s">
        <v>104</v>
      </c>
      <c r="C74" s="16">
        <v>11</v>
      </c>
      <c r="D74" s="16"/>
      <c r="E74" s="16">
        <f t="shared" ref="E74:E88" si="4">C74+D74</f>
        <v>11</v>
      </c>
      <c r="F74" s="16">
        <v>12.5</v>
      </c>
      <c r="G74" s="16"/>
      <c r="H74" s="16">
        <f t="shared" ref="H74:H88" si="5">F74+G74</f>
        <v>12.5</v>
      </c>
      <c r="I74" s="11">
        <f>F74/C74*100</f>
        <v>113.63636363636364</v>
      </c>
      <c r="J74" s="11"/>
      <c r="K74" s="11">
        <f>H74/E74*100</f>
        <v>113.63636363636364</v>
      </c>
    </row>
    <row r="75" spans="1:11" s="8" customFormat="1" ht="14.15">
      <c r="A75" s="13" t="s">
        <v>100</v>
      </c>
      <c r="B75" s="13" t="s">
        <v>101</v>
      </c>
      <c r="C75" s="19"/>
      <c r="D75" s="19"/>
      <c r="E75" s="19"/>
      <c r="F75" s="19"/>
      <c r="G75" s="19"/>
      <c r="H75" s="19"/>
      <c r="I75" s="11"/>
      <c r="J75" s="11"/>
      <c r="K75" s="11"/>
    </row>
    <row r="76" spans="1:11" ht="28.3">
      <c r="A76" s="15"/>
      <c r="B76" s="17" t="s">
        <v>143</v>
      </c>
      <c r="C76" s="16">
        <v>777</v>
      </c>
      <c r="D76" s="16"/>
      <c r="E76" s="16">
        <f>C76+D76</f>
        <v>777</v>
      </c>
      <c r="F76" s="16">
        <v>2515</v>
      </c>
      <c r="G76" s="16"/>
      <c r="H76" s="16">
        <f>F76+G76</f>
        <v>2515</v>
      </c>
      <c r="I76" s="16">
        <f t="shared" ref="I76:I79" si="6">F76-C76</f>
        <v>1738</v>
      </c>
      <c r="J76" s="16">
        <f t="shared" ref="J76:J79" si="7">G76-D76</f>
        <v>0</v>
      </c>
      <c r="K76" s="16">
        <f>I76+J76</f>
        <v>1738</v>
      </c>
    </row>
    <row r="77" spans="1:11" ht="26.95">
      <c r="A77" s="15"/>
      <c r="B77" s="15" t="s">
        <v>125</v>
      </c>
      <c r="C77" s="16">
        <v>777</v>
      </c>
      <c r="D77" s="16"/>
      <c r="E77" s="16">
        <f>C77+D77</f>
        <v>777</v>
      </c>
      <c r="F77" s="16">
        <v>2515</v>
      </c>
      <c r="G77" s="16"/>
      <c r="H77" s="16">
        <f>F77+G77</f>
        <v>2515</v>
      </c>
      <c r="I77" s="16">
        <f t="shared" si="6"/>
        <v>1738</v>
      </c>
      <c r="J77" s="16">
        <f t="shared" si="7"/>
        <v>0</v>
      </c>
      <c r="K77" s="16">
        <f>I77+J77</f>
        <v>1738</v>
      </c>
    </row>
    <row r="78" spans="1:11" ht="26.95">
      <c r="A78" s="15"/>
      <c r="B78" s="15" t="s">
        <v>144</v>
      </c>
      <c r="C78" s="16">
        <v>237</v>
      </c>
      <c r="D78" s="16"/>
      <c r="E78" s="16">
        <f>C78+D78</f>
        <v>237</v>
      </c>
      <c r="F78" s="16">
        <v>303</v>
      </c>
      <c r="G78" s="16"/>
      <c r="H78" s="16">
        <f>F78+G78</f>
        <v>303</v>
      </c>
      <c r="I78" s="16">
        <f t="shared" si="6"/>
        <v>66</v>
      </c>
      <c r="J78" s="16">
        <f t="shared" si="7"/>
        <v>0</v>
      </c>
      <c r="K78" s="16">
        <f>I78+J78</f>
        <v>66</v>
      </c>
    </row>
    <row r="79" spans="1:11" ht="26.95">
      <c r="A79" s="15"/>
      <c r="B79" s="15" t="s">
        <v>145</v>
      </c>
      <c r="C79" s="16">
        <v>237</v>
      </c>
      <c r="D79" s="16"/>
      <c r="E79" s="16">
        <f>C79+D79</f>
        <v>237</v>
      </c>
      <c r="F79" s="16">
        <v>303</v>
      </c>
      <c r="G79" s="16"/>
      <c r="H79" s="16">
        <f>F79+G79</f>
        <v>303</v>
      </c>
      <c r="I79" s="16">
        <f t="shared" si="6"/>
        <v>66</v>
      </c>
      <c r="J79" s="16">
        <f t="shared" si="7"/>
        <v>0</v>
      </c>
      <c r="K79" s="16">
        <f>I79+J79</f>
        <v>66</v>
      </c>
    </row>
    <row r="80" spans="1:11" ht="37.549999999999997" customHeight="1">
      <c r="A80" s="15"/>
      <c r="B80" s="15" t="s">
        <v>158</v>
      </c>
      <c r="C80" s="16"/>
      <c r="D80" s="16">
        <v>6</v>
      </c>
      <c r="E80" s="16">
        <f>C80+D80</f>
        <v>6</v>
      </c>
      <c r="F80" s="16"/>
      <c r="G80" s="16"/>
      <c r="H80" s="16"/>
      <c r="I80" s="16">
        <f t="shared" ref="I80" si="8">F80-C80</f>
        <v>0</v>
      </c>
      <c r="J80" s="16">
        <f t="shared" ref="J80" si="9">G80-D80</f>
        <v>-6</v>
      </c>
      <c r="K80" s="16">
        <f>I80+J80</f>
        <v>-6</v>
      </c>
    </row>
    <row r="81" spans="1:11" s="8" customFormat="1" ht="14.15">
      <c r="A81" s="13" t="s">
        <v>102</v>
      </c>
      <c r="B81" s="13" t="s">
        <v>103</v>
      </c>
      <c r="C81" s="19"/>
      <c r="D81" s="19"/>
      <c r="E81" s="19"/>
      <c r="F81" s="19"/>
      <c r="G81" s="19"/>
      <c r="H81" s="19"/>
      <c r="I81" s="11"/>
      <c r="J81" s="11"/>
      <c r="K81" s="11"/>
    </row>
    <row r="82" spans="1:11" ht="42.4">
      <c r="A82" s="15"/>
      <c r="B82" s="17" t="s">
        <v>126</v>
      </c>
      <c r="C82" s="16">
        <v>71</v>
      </c>
      <c r="D82" s="16"/>
      <c r="E82" s="16">
        <f>C82+D82</f>
        <v>71</v>
      </c>
      <c r="F82" s="16">
        <v>201</v>
      </c>
      <c r="G82" s="16"/>
      <c r="H82" s="16">
        <f>F82+G82</f>
        <v>201</v>
      </c>
      <c r="I82" s="16">
        <f t="shared" ref="I82:I84" si="10">F82-C82</f>
        <v>130</v>
      </c>
      <c r="J82" s="16">
        <f t="shared" ref="J82:J84" si="11">G82-D82</f>
        <v>0</v>
      </c>
      <c r="K82" s="16">
        <f>I82+J82</f>
        <v>130</v>
      </c>
    </row>
    <row r="83" spans="1:11" ht="42.4">
      <c r="A83" s="15"/>
      <c r="B83" s="17" t="s">
        <v>146</v>
      </c>
      <c r="C83" s="16">
        <v>21</v>
      </c>
      <c r="D83" s="16"/>
      <c r="E83" s="16">
        <f>C83+D83</f>
        <v>21</v>
      </c>
      <c r="F83" s="16">
        <v>24</v>
      </c>
      <c r="G83" s="16"/>
      <c r="H83" s="16">
        <f>F83+G83</f>
        <v>24</v>
      </c>
      <c r="I83" s="16">
        <f t="shared" si="10"/>
        <v>3</v>
      </c>
      <c r="J83" s="16">
        <f t="shared" si="11"/>
        <v>0</v>
      </c>
      <c r="K83" s="16">
        <f>I83+J83</f>
        <v>3</v>
      </c>
    </row>
    <row r="84" spans="1:11" ht="26.95">
      <c r="A84" s="15"/>
      <c r="B84" s="15" t="s">
        <v>127</v>
      </c>
      <c r="C84" s="16">
        <v>80.599999999999994</v>
      </c>
      <c r="D84" s="16"/>
      <c r="E84" s="16">
        <f>C84+D84</f>
        <v>80.599999999999994</v>
      </c>
      <c r="F84" s="16">
        <v>238.4</v>
      </c>
      <c r="G84" s="16"/>
      <c r="H84" s="16">
        <f>F84+G84</f>
        <v>238.4</v>
      </c>
      <c r="I84" s="16">
        <f t="shared" si="10"/>
        <v>157.80000000000001</v>
      </c>
      <c r="J84" s="16">
        <f t="shared" si="11"/>
        <v>0</v>
      </c>
      <c r="K84" s="16">
        <f>I84+J84</f>
        <v>157.80000000000001</v>
      </c>
    </row>
    <row r="85" spans="1:11" ht="26.95">
      <c r="A85" s="15"/>
      <c r="B85" s="15" t="s">
        <v>150</v>
      </c>
      <c r="C85" s="16"/>
      <c r="D85" s="16">
        <v>16.8</v>
      </c>
      <c r="E85" s="16">
        <f>C85+D85</f>
        <v>16.8</v>
      </c>
      <c r="F85" s="16"/>
      <c r="G85" s="16"/>
      <c r="H85" s="16">
        <f>F85+G85</f>
        <v>0</v>
      </c>
      <c r="I85" s="16">
        <f t="shared" ref="I85" si="12">F85-C85</f>
        <v>0</v>
      </c>
      <c r="J85" s="16">
        <f t="shared" ref="J85" si="13">G85-D85</f>
        <v>-16.8</v>
      </c>
      <c r="K85" s="16">
        <f>I85+J85</f>
        <v>-16.8</v>
      </c>
    </row>
    <row r="86" spans="1:11" ht="14.15">
      <c r="A86" s="13">
        <v>4</v>
      </c>
      <c r="B86" s="12" t="s">
        <v>121</v>
      </c>
      <c r="C86" s="16"/>
      <c r="D86" s="16"/>
      <c r="E86" s="16"/>
      <c r="F86" s="16"/>
      <c r="G86" s="16"/>
      <c r="H86" s="16"/>
      <c r="I86" s="11"/>
      <c r="J86" s="11"/>
      <c r="K86" s="11"/>
    </row>
    <row r="87" spans="1:11" ht="26.95">
      <c r="A87" s="15"/>
      <c r="B87" s="15" t="s">
        <v>151</v>
      </c>
      <c r="C87" s="16">
        <v>100</v>
      </c>
      <c r="D87" s="16"/>
      <c r="E87" s="16">
        <f>C87+D87</f>
        <v>100</v>
      </c>
      <c r="F87" s="16">
        <v>100</v>
      </c>
      <c r="G87" s="16"/>
      <c r="H87" s="16">
        <f>F87+G87</f>
        <v>100</v>
      </c>
      <c r="I87" s="11">
        <f t="shared" ref="I87:I88" si="14">F87/C87*100</f>
        <v>100</v>
      </c>
      <c r="J87" s="11"/>
      <c r="K87" s="11">
        <f t="shared" ref="K87:K88" si="15">H87/E87*100</f>
        <v>100</v>
      </c>
    </row>
    <row r="88" spans="1:11" ht="26.95">
      <c r="A88" s="15"/>
      <c r="B88" s="15" t="s">
        <v>152</v>
      </c>
      <c r="C88" s="16">
        <v>100</v>
      </c>
      <c r="D88" s="16"/>
      <c r="E88" s="16">
        <f t="shared" si="4"/>
        <v>100</v>
      </c>
      <c r="F88" s="16">
        <v>100</v>
      </c>
      <c r="G88" s="16"/>
      <c r="H88" s="16">
        <f t="shared" si="5"/>
        <v>100</v>
      </c>
      <c r="I88" s="11">
        <f t="shared" si="14"/>
        <v>100</v>
      </c>
      <c r="J88" s="11"/>
      <c r="K88" s="11">
        <f t="shared" si="15"/>
        <v>100</v>
      </c>
    </row>
    <row r="89" spans="1:11" ht="26.95">
      <c r="A89" s="15"/>
      <c r="B89" s="15" t="s">
        <v>153</v>
      </c>
      <c r="C89" s="16"/>
      <c r="D89" s="16">
        <v>94.4</v>
      </c>
      <c r="E89" s="16">
        <f t="shared" ref="E89" si="16">C89+D89</f>
        <v>94.4</v>
      </c>
      <c r="F89" s="16"/>
      <c r="G89" s="16"/>
      <c r="H89" s="16"/>
      <c r="I89" s="11">
        <v>0</v>
      </c>
      <c r="J89" s="11">
        <v>0</v>
      </c>
      <c r="K89" s="11">
        <f t="shared" ref="K89" si="17">H89/E89*100</f>
        <v>0</v>
      </c>
    </row>
    <row r="90" spans="1:11" ht="17.5" customHeight="1">
      <c r="A90" s="39" t="s">
        <v>110</v>
      </c>
      <c r="B90" s="39"/>
      <c r="C90" s="39"/>
      <c r="D90" s="39"/>
      <c r="E90" s="39"/>
      <c r="F90" s="39"/>
      <c r="G90" s="39"/>
      <c r="H90" s="39"/>
      <c r="I90" s="39"/>
      <c r="J90" s="39"/>
      <c r="K90" s="39"/>
    </row>
    <row r="91" spans="1:11" ht="49.5" customHeight="1">
      <c r="A91" s="56" t="s">
        <v>156</v>
      </c>
      <c r="B91" s="56"/>
      <c r="C91" s="56"/>
      <c r="D91" s="56"/>
      <c r="E91" s="56"/>
      <c r="F91" s="56"/>
      <c r="G91" s="56"/>
      <c r="H91" s="56"/>
      <c r="I91" s="56"/>
      <c r="J91" s="56"/>
      <c r="K91" s="56"/>
    </row>
    <row r="92" spans="1:11" ht="14.15" customHeight="1">
      <c r="A92" s="29" t="s">
        <v>112</v>
      </c>
      <c r="B92" s="29"/>
      <c r="C92" s="29"/>
      <c r="D92" s="29"/>
      <c r="E92" s="29"/>
      <c r="F92" s="29"/>
      <c r="G92" s="29"/>
      <c r="H92" s="29"/>
      <c r="I92" s="29"/>
      <c r="J92" s="29"/>
      <c r="K92" s="29"/>
    </row>
    <row r="93" spans="1:11" ht="21.05" customHeight="1">
      <c r="A93" s="57" t="s">
        <v>113</v>
      </c>
      <c r="B93" s="57"/>
      <c r="C93" s="57"/>
      <c r="D93" s="57"/>
      <c r="E93" s="57"/>
      <c r="F93" s="57"/>
      <c r="G93" s="57"/>
      <c r="H93" s="57"/>
      <c r="I93" s="57"/>
      <c r="J93" s="57"/>
      <c r="K93" s="57"/>
    </row>
    <row r="94" spans="1:11" ht="15" customHeight="1">
      <c r="A94" s="28" t="s">
        <v>45</v>
      </c>
      <c r="B94" s="28"/>
      <c r="C94" s="28"/>
      <c r="D94" s="28"/>
      <c r="E94" s="28"/>
      <c r="F94" s="28"/>
      <c r="G94" s="28"/>
      <c r="H94" s="28"/>
      <c r="I94" s="28"/>
      <c r="J94" s="28"/>
      <c r="K94" s="28"/>
    </row>
    <row r="95" spans="1:11" s="58" customFormat="1" ht="64.599999999999994">
      <c r="A95" s="7" t="s">
        <v>129</v>
      </c>
      <c r="B95" s="7" t="s">
        <v>130</v>
      </c>
      <c r="C95" s="4" t="s">
        <v>114</v>
      </c>
      <c r="D95" s="4" t="s">
        <v>115</v>
      </c>
      <c r="E95" s="4" t="s">
        <v>116</v>
      </c>
      <c r="F95" s="4" t="s">
        <v>96</v>
      </c>
      <c r="G95" s="4" t="s">
        <v>117</v>
      </c>
      <c r="H95" s="4" t="s">
        <v>118</v>
      </c>
    </row>
    <row r="96" spans="1:11" ht="14.15">
      <c r="A96" s="15" t="s">
        <v>9</v>
      </c>
      <c r="B96" s="15" t="s">
        <v>22</v>
      </c>
      <c r="C96" s="15" t="s">
        <v>32</v>
      </c>
      <c r="D96" s="15" t="s">
        <v>40</v>
      </c>
      <c r="E96" s="15" t="s">
        <v>39</v>
      </c>
      <c r="F96" s="15" t="s">
        <v>46</v>
      </c>
      <c r="G96" s="15" t="s">
        <v>38</v>
      </c>
      <c r="H96" s="15" t="s">
        <v>47</v>
      </c>
    </row>
    <row r="97" spans="1:11" ht="14.15">
      <c r="A97" s="15" t="s">
        <v>48</v>
      </c>
      <c r="B97" s="15" t="s">
        <v>49</v>
      </c>
      <c r="C97" s="15" t="s">
        <v>15</v>
      </c>
      <c r="D97" s="15"/>
      <c r="E97" s="15"/>
      <c r="F97" s="15"/>
      <c r="G97" s="15" t="s">
        <v>15</v>
      </c>
      <c r="H97" s="15" t="s">
        <v>15</v>
      </c>
    </row>
    <row r="98" spans="1:11" ht="14.15">
      <c r="A98" s="15"/>
      <c r="B98" s="15" t="s">
        <v>50</v>
      </c>
      <c r="C98" s="15" t="s">
        <v>15</v>
      </c>
      <c r="D98" s="15"/>
      <c r="E98" s="15"/>
      <c r="F98" s="15"/>
      <c r="G98" s="15" t="s">
        <v>15</v>
      </c>
      <c r="H98" s="15" t="s">
        <v>15</v>
      </c>
    </row>
    <row r="99" spans="1:11" ht="28.3">
      <c r="A99" s="15"/>
      <c r="B99" s="15" t="s">
        <v>51</v>
      </c>
      <c r="C99" s="15" t="s">
        <v>15</v>
      </c>
      <c r="D99" s="15"/>
      <c r="E99" s="15"/>
      <c r="F99" s="15"/>
      <c r="G99" s="15" t="s">
        <v>15</v>
      </c>
      <c r="H99" s="15" t="s">
        <v>15</v>
      </c>
    </row>
    <row r="100" spans="1:11" ht="14.15">
      <c r="A100" s="15"/>
      <c r="B100" s="15" t="s">
        <v>52</v>
      </c>
      <c r="C100" s="15" t="s">
        <v>15</v>
      </c>
      <c r="D100" s="15"/>
      <c r="E100" s="15"/>
      <c r="F100" s="15"/>
      <c r="G100" s="15" t="s">
        <v>15</v>
      </c>
      <c r="H100" s="15" t="s">
        <v>15</v>
      </c>
    </row>
    <row r="101" spans="1:11" ht="14.15">
      <c r="A101" s="15"/>
      <c r="B101" s="15" t="s">
        <v>53</v>
      </c>
      <c r="C101" s="15" t="s">
        <v>15</v>
      </c>
      <c r="D101" s="15"/>
      <c r="E101" s="15"/>
      <c r="F101" s="15"/>
      <c r="G101" s="15" t="s">
        <v>15</v>
      </c>
      <c r="H101" s="15" t="s">
        <v>15</v>
      </c>
    </row>
    <row r="102" spans="1:11">
      <c r="A102" s="32" t="s">
        <v>54</v>
      </c>
      <c r="B102" s="32"/>
      <c r="C102" s="32"/>
      <c r="D102" s="32"/>
      <c r="E102" s="32"/>
      <c r="F102" s="32"/>
      <c r="G102" s="32"/>
      <c r="H102" s="32"/>
    </row>
    <row r="103" spans="1:11" ht="14.15">
      <c r="A103" s="15" t="s">
        <v>22</v>
      </c>
      <c r="B103" s="15" t="s">
        <v>55</v>
      </c>
      <c r="C103" s="15" t="s">
        <v>15</v>
      </c>
      <c r="D103" s="15"/>
      <c r="E103" s="15"/>
      <c r="F103" s="15"/>
      <c r="G103" s="15" t="s">
        <v>15</v>
      </c>
      <c r="H103" s="15" t="s">
        <v>15</v>
      </c>
    </row>
    <row r="104" spans="1:11">
      <c r="A104" s="32" t="s">
        <v>56</v>
      </c>
      <c r="B104" s="32"/>
      <c r="C104" s="32"/>
      <c r="D104" s="32"/>
      <c r="E104" s="32"/>
      <c r="F104" s="32"/>
      <c r="G104" s="32"/>
      <c r="H104" s="32"/>
    </row>
    <row r="105" spans="1:11">
      <c r="A105" s="32" t="s">
        <v>57</v>
      </c>
      <c r="B105" s="32"/>
      <c r="C105" s="32"/>
      <c r="D105" s="32"/>
      <c r="E105" s="32"/>
      <c r="F105" s="32"/>
      <c r="G105" s="32"/>
      <c r="H105" s="32"/>
    </row>
    <row r="106" spans="1:11" ht="14.15">
      <c r="A106" s="15" t="s">
        <v>24</v>
      </c>
      <c r="B106" s="15" t="s">
        <v>58</v>
      </c>
      <c r="C106" s="15"/>
      <c r="D106" s="15"/>
      <c r="E106" s="15"/>
      <c r="F106" s="15"/>
      <c r="G106" s="15"/>
      <c r="H106" s="15"/>
    </row>
    <row r="107" spans="1:11" ht="14.15">
      <c r="A107" s="15"/>
      <c r="B107" s="15" t="s">
        <v>59</v>
      </c>
      <c r="C107" s="15"/>
      <c r="D107" s="15"/>
      <c r="E107" s="15"/>
      <c r="F107" s="15"/>
      <c r="G107" s="15"/>
      <c r="H107" s="15"/>
    </row>
    <row r="108" spans="1:11" ht="14.15" thickBot="1">
      <c r="A108" s="33" t="s">
        <v>60</v>
      </c>
      <c r="B108" s="34"/>
      <c r="C108" s="34"/>
      <c r="D108" s="34"/>
      <c r="E108" s="34"/>
      <c r="F108" s="34"/>
      <c r="G108" s="34"/>
      <c r="H108" s="35"/>
    </row>
    <row r="109" spans="1:11" ht="14.15">
      <c r="A109" s="15"/>
      <c r="B109" s="15" t="s">
        <v>61</v>
      </c>
      <c r="C109" s="15"/>
      <c r="D109" s="15"/>
      <c r="E109" s="15"/>
      <c r="F109" s="15"/>
      <c r="G109" s="15"/>
      <c r="H109" s="15"/>
    </row>
    <row r="110" spans="1:11" ht="14.15">
      <c r="A110" s="15"/>
      <c r="B110" s="15" t="s">
        <v>62</v>
      </c>
      <c r="C110" s="15"/>
      <c r="D110" s="15"/>
      <c r="E110" s="15"/>
      <c r="F110" s="15"/>
      <c r="G110" s="15"/>
      <c r="H110" s="15"/>
    </row>
    <row r="111" spans="1:11" ht="28.3">
      <c r="A111" s="15" t="s">
        <v>25</v>
      </c>
      <c r="B111" s="15" t="s">
        <v>63</v>
      </c>
      <c r="C111" s="15" t="s">
        <v>15</v>
      </c>
      <c r="D111" s="15"/>
      <c r="E111" s="15"/>
      <c r="F111" s="15"/>
      <c r="G111" s="15" t="s">
        <v>15</v>
      </c>
      <c r="H111" s="15" t="s">
        <v>15</v>
      </c>
    </row>
    <row r="112" spans="1:11" ht="22.9" customHeight="1">
      <c r="A112" s="20" t="s">
        <v>161</v>
      </c>
      <c r="B112" s="20"/>
      <c r="C112" s="20"/>
      <c r="D112" s="20"/>
      <c r="E112" s="20"/>
      <c r="F112" s="20"/>
      <c r="G112" s="20"/>
      <c r="H112" s="20"/>
      <c r="I112" s="20"/>
      <c r="J112" s="20"/>
      <c r="K112" s="20"/>
    </row>
    <row r="113" spans="1:11" ht="14.8" customHeight="1">
      <c r="A113" s="20" t="s">
        <v>3</v>
      </c>
      <c r="B113" s="20"/>
      <c r="C113" s="20"/>
      <c r="D113" s="20"/>
      <c r="E113" s="20"/>
      <c r="F113" s="20"/>
      <c r="G113" s="20"/>
      <c r="H113" s="20"/>
      <c r="I113" s="20"/>
      <c r="J113" s="20"/>
      <c r="K113" s="20"/>
    </row>
    <row r="114" spans="1:11" ht="18" customHeight="1">
      <c r="A114" s="20" t="s">
        <v>135</v>
      </c>
      <c r="B114" s="28"/>
      <c r="C114" s="28"/>
      <c r="D114" s="28"/>
      <c r="E114" s="28"/>
      <c r="F114" s="28"/>
      <c r="G114" s="28"/>
      <c r="H114" s="28"/>
      <c r="I114" s="28"/>
      <c r="J114" s="28"/>
      <c r="K114" s="28"/>
    </row>
    <row r="115" spans="1:11" ht="32.15" customHeight="1">
      <c r="A115" s="22" t="s">
        <v>154</v>
      </c>
      <c r="B115" s="23"/>
      <c r="C115" s="23"/>
      <c r="D115" s="23"/>
      <c r="E115" s="23"/>
      <c r="F115" s="23"/>
      <c r="G115" s="23"/>
      <c r="H115" s="23"/>
      <c r="I115" s="23"/>
      <c r="J115" s="23"/>
      <c r="K115" s="23"/>
    </row>
    <row r="116" spans="1:11" ht="19.2" customHeight="1">
      <c r="A116" s="20" t="s">
        <v>155</v>
      </c>
      <c r="B116" s="20"/>
      <c r="C116" s="20"/>
      <c r="D116" s="20"/>
      <c r="E116" s="20"/>
      <c r="F116" s="20"/>
      <c r="G116" s="20"/>
      <c r="H116" s="20"/>
      <c r="I116" s="20"/>
      <c r="J116" s="20"/>
      <c r="K116" s="20"/>
    </row>
    <row r="117" spans="1:11" ht="34.85" customHeight="1">
      <c r="A117" s="24" t="s">
        <v>162</v>
      </c>
      <c r="B117" s="24"/>
      <c r="C117" s="24"/>
      <c r="D117" s="24"/>
      <c r="E117" s="24"/>
      <c r="F117" s="24"/>
      <c r="G117" s="24"/>
      <c r="H117" s="24"/>
      <c r="I117" s="24"/>
      <c r="J117" s="24"/>
      <c r="K117" s="24"/>
    </row>
    <row r="118" spans="1:11" ht="21.05" customHeight="1">
      <c r="A118" s="20" t="s">
        <v>132</v>
      </c>
      <c r="B118" s="20"/>
      <c r="C118" s="20"/>
      <c r="D118" s="20"/>
      <c r="E118" s="20"/>
      <c r="F118" s="20"/>
      <c r="G118" s="20"/>
      <c r="H118" s="20"/>
      <c r="I118" s="20"/>
      <c r="J118" s="20"/>
      <c r="K118" s="20"/>
    </row>
    <row r="119" spans="1:11" ht="15.5">
      <c r="B119" s="10" t="s">
        <v>128</v>
      </c>
      <c r="C119" s="10"/>
      <c r="D119" s="10"/>
      <c r="E119" s="21" t="s">
        <v>157</v>
      </c>
      <c r="F119" s="21"/>
      <c r="G119" s="21"/>
    </row>
  </sheetData>
  <mergeCells count="73">
    <mergeCell ref="A26:E26"/>
    <mergeCell ref="A33:E33"/>
    <mergeCell ref="A39:A40"/>
    <mergeCell ref="I50:K50"/>
    <mergeCell ref="A43:K43"/>
    <mergeCell ref="C44:E44"/>
    <mergeCell ref="A49:K49"/>
    <mergeCell ref="C39:E39"/>
    <mergeCell ref="F39:H39"/>
    <mergeCell ref="A71:K71"/>
    <mergeCell ref="A67:K67"/>
    <mergeCell ref="A92:K92"/>
    <mergeCell ref="A58:K58"/>
    <mergeCell ref="C55:E55"/>
    <mergeCell ref="A72:K72"/>
    <mergeCell ref="A60:K60"/>
    <mergeCell ref="A59:K59"/>
    <mergeCell ref="A68:K68"/>
    <mergeCell ref="A62:K62"/>
    <mergeCell ref="I55:K55"/>
    <mergeCell ref="A64:A65"/>
    <mergeCell ref="B64:B65"/>
    <mergeCell ref="C64:E64"/>
    <mergeCell ref="A63:K63"/>
    <mergeCell ref="F64:H64"/>
    <mergeCell ref="I64:K64"/>
    <mergeCell ref="F55:H55"/>
    <mergeCell ref="A61:K61"/>
    <mergeCell ref="H1:K1"/>
    <mergeCell ref="H2:K2"/>
    <mergeCell ref="A3:K3"/>
    <mergeCell ref="D4:K4"/>
    <mergeCell ref="D5:K5"/>
    <mergeCell ref="D6:K6"/>
    <mergeCell ref="D7:K7"/>
    <mergeCell ref="D8:K8"/>
    <mergeCell ref="C10:K10"/>
    <mergeCell ref="A54:K54"/>
    <mergeCell ref="C41:E41"/>
    <mergeCell ref="F41:H41"/>
    <mergeCell ref="B39:B40"/>
    <mergeCell ref="E119:G119"/>
    <mergeCell ref="A90:K90"/>
    <mergeCell ref="A91:K91"/>
    <mergeCell ref="A118:K118"/>
    <mergeCell ref="A112:K112"/>
    <mergeCell ref="A116:K116"/>
    <mergeCell ref="A94:K94"/>
    <mergeCell ref="A113:K113"/>
    <mergeCell ref="A102:H102"/>
    <mergeCell ref="A104:H104"/>
    <mergeCell ref="A105:H105"/>
    <mergeCell ref="A108:H108"/>
    <mergeCell ref="A117:K117"/>
    <mergeCell ref="A114:K114"/>
    <mergeCell ref="A115:K115"/>
    <mergeCell ref="A93:K93"/>
    <mergeCell ref="B11:K11"/>
    <mergeCell ref="I39:K39"/>
    <mergeCell ref="I41:K41"/>
    <mergeCell ref="C50:E50"/>
    <mergeCell ref="F50:H50"/>
    <mergeCell ref="F44:H44"/>
    <mergeCell ref="A12:K12"/>
    <mergeCell ref="A17:K17"/>
    <mergeCell ref="A20:K20"/>
    <mergeCell ref="A38:K38"/>
    <mergeCell ref="A13:A14"/>
    <mergeCell ref="B13:B14"/>
    <mergeCell ref="C13:E13"/>
    <mergeCell ref="F13:H13"/>
    <mergeCell ref="I13:K13"/>
    <mergeCell ref="I44:K44"/>
  </mergeCells>
  <phoneticPr fontId="16" type="noConversion"/>
  <pageMargins left="0.9055118110236221" right="0.51181102362204722" top="0.35433070866141736" bottom="0.35433070866141736" header="0.31496062992125984" footer="0.31496062992125984"/>
  <pageSetup paperSize="9" scale="69" orientation="portrait" r:id="rId1"/>
  <rowBreaks count="2" manualBreakCount="2">
    <brk id="49" max="10" man="1"/>
    <brk id="85"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3110160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Finvid12</cp:lastModifiedBy>
  <cp:lastPrinted>2021-02-05T07:43:44Z</cp:lastPrinted>
  <dcterms:created xsi:type="dcterms:W3CDTF">2019-07-18T07:25:18Z</dcterms:created>
  <dcterms:modified xsi:type="dcterms:W3CDTF">2021-04-21T09:12:41Z</dcterms:modified>
</cp:coreProperties>
</file>