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10" r:id="rId1"/>
  </sheets>
  <definedNames>
    <definedName name="_xlnm.Print_Area" localSheetId="0">КПК1216030!$A$1:$BM$168</definedName>
  </definedNames>
  <calcPr calcId="125725"/>
</workbook>
</file>

<file path=xl/calcChain.xml><?xml version="1.0" encoding="utf-8"?>
<calcChain xmlns="http://schemas.openxmlformats.org/spreadsheetml/2006/main">
  <c r="AO95" i="10"/>
  <c r="BE95" s="1"/>
  <c r="U22"/>
  <c r="AS22"/>
  <c r="AC64"/>
  <c r="AS64" s="1"/>
  <c r="AC60"/>
  <c r="BE155"/>
  <c r="BE154"/>
  <c r="BE153"/>
  <c r="BE152"/>
  <c r="BE151"/>
  <c r="BE150"/>
  <c r="BE149"/>
  <c r="BE148"/>
  <c r="BE147"/>
  <c r="BE146"/>
  <c r="BE145"/>
  <c r="BE144"/>
  <c r="BE143"/>
  <c r="BE142"/>
  <c r="BE141"/>
  <c r="BE140"/>
  <c r="BE139"/>
  <c r="BE138"/>
  <c r="BE137"/>
  <c r="BE136"/>
  <c r="BE135"/>
  <c r="BE134"/>
  <c r="BE133"/>
  <c r="BE132"/>
  <c r="BE131"/>
  <c r="BE130"/>
  <c r="BE129"/>
  <c r="BE128"/>
  <c r="BE127"/>
  <c r="BE126"/>
  <c r="BE125"/>
  <c r="BE124"/>
  <c r="BE123"/>
  <c r="BE122"/>
  <c r="BE121"/>
  <c r="BE120"/>
  <c r="BE119"/>
  <c r="BE118"/>
  <c r="BE117"/>
  <c r="BE116"/>
  <c r="BE115"/>
  <c r="BE114"/>
  <c r="BE113"/>
  <c r="BE112"/>
  <c r="BE111"/>
  <c r="BE110"/>
  <c r="BE109"/>
  <c r="BE108"/>
  <c r="BE107"/>
  <c r="BE106"/>
  <c r="BE105"/>
  <c r="BE104"/>
  <c r="BE103"/>
  <c r="BE102"/>
  <c r="BE101"/>
  <c r="BE100"/>
  <c r="BE99"/>
  <c r="BE98"/>
  <c r="BE97"/>
  <c r="BE96"/>
  <c r="BE94"/>
  <c r="BE93"/>
  <c r="BE92"/>
  <c r="BE91"/>
  <c r="BE90"/>
  <c r="BE89"/>
  <c r="BE88"/>
  <c r="BE87"/>
  <c r="BE86"/>
  <c r="BE85"/>
  <c r="BE84"/>
  <c r="BE83"/>
  <c r="AR77"/>
  <c r="AR76"/>
  <c r="AR75"/>
  <c r="AR74"/>
  <c r="AR73"/>
  <c r="AR72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<sst xmlns="http://schemas.openxmlformats.org/spreadsheetml/2006/main" count="419" uniqueCount="286">
  <si>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</si>
  <si>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</si>
  <si>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</si>
  <si>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</si>
  <si>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</si>
  <si>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</si>
  <si>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</si>
  <si>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</si>
  <si>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</si>
  <si>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</si>
  <si>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</si>
  <si>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</si>
  <si>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</si>
  <si>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</si>
  <si>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</si>
  <si>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</si>
  <si>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</si>
  <si>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</si>
  <si>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</si>
  <si>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</si>
  <si>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</si>
  <si>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</si>
  <si>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</si>
  <si>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</si>
  <si>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</si>
  <si>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</si>
  <si>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</si>
  <si>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</si>
  <si>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</si>
  <si>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</si>
  <si>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</si>
  <si>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</si>
  <si>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</si>
  <si>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</si>
  <si>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</si>
  <si>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</si>
  <si>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</si>
  <si>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</si>
  <si>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</si>
  <si>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</si>
  <si>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</si>
  <si>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</si>
  <si>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</si>
  <si>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</si>
  <si>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</si>
  <si>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</si>
  <si>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</si>
  <si>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</si>
  <si>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</si>
  <si>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</si>
  <si>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</si>
  <si>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</si>
  <si>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</si>
  <si>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</si>
  <si>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</si>
  <si>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</si>
  <si>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</si>
  <si>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</si>
  <si>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</si>
  <si>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</si>
  <si>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</si>
  <si>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</si>
  <si>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</si>
  <si>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</si>
  <si>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</si>
  <si>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</si>
  <si>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</si>
  <si>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</si>
  <si>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</si>
  <si>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тис.грн.</t>
  </si>
  <si>
    <t>якості</t>
  </si>
  <si>
    <t>відс.</t>
  </si>
  <si>
    <t>1200000</t>
  </si>
  <si>
    <t>11.03.2021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</si>
  <si>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</si>
  <si>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</si>
  <si>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</si>
  <si>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Т.в.о. начальника управління</t>
  </si>
  <si>
    <t>Начальник управління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</si>
  <si>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</si>
  <si>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</si>
  <si>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</si>
  <si>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</si>
  <si>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</si>
  <si>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</si>
  <si>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1210000</t>
  </si>
  <si>
    <t>Касові на вказаний період /обсяг видатків на рік *100</t>
  </si>
  <si>
    <t>Розрахунок: (касові видатки/ обсяг видатків *100)</t>
  </si>
  <si>
    <t>0620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</si>
  <si>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</si>
  <si>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</si>
  <si>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2.Забезпечення підтримки комунальних підприємств для утримання та експлуатації житлового фонду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</si>
  <si>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</si>
  <si>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</si>
  <si>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</si>
  <si>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</si>
  <si>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</si>
  <si>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</si>
  <si>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</si>
  <si>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</si>
  <si>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</si>
  <si>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</si>
  <si>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</si>
  <si>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</si>
  <si>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</si>
  <si>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виконання проектів переможців громадського бюджету</t>
  </si>
  <si>
    <t>Міська цільова програма «Реконструкція,  розвиток та утримання кладовищ Ніжинської міської територіальної громади на 2021р.»</t>
  </si>
  <si>
    <t>Міська цільова програма  «Забезпечення функціонування громадських вбиралень на 2021р.»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</si>
  <si>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2021рік»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</si>
  <si>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2021рік»</t>
  </si>
  <si>
    <t>Програма реалізації громадського бюджету</t>
  </si>
  <si>
    <t>обсяг видатків на впорядкування МАФ, ремонт пам’ятників та пам’ятних знаків, автобусних зупинок та  огорожі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</si>
  <si>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</si>
  <si>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</si>
  <si>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</si>
  <si>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</si>
  <si>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</si>
  <si>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</si>
  <si>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</si>
  <si>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</si>
  <si>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</si>
  <si>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</si>
  <si>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</si>
  <si>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</si>
  <si>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</si>
  <si>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</si>
  <si>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</si>
  <si>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</si>
  <si>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</si>
  <si>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</si>
  <si>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</si>
  <si>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</si>
  <si>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виконання проектів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</si>
  <si>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</si>
  <si>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</si>
  <si>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</si>
  <si>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</si>
  <si>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</si>
  <si>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</si>
  <si>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</si>
  <si>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</si>
  <si>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</si>
  <si>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</si>
  <si>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</si>
  <si>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</si>
  <si>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</si>
  <si>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</si>
  <si>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</si>
  <si>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</si>
  <si>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</si>
  <si>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</si>
  <si>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</si>
  <si>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</si>
  <si>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</si>
  <si>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</si>
  <si>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</si>
  <si>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</si>
  <si>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</si>
  <si>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</si>
  <si>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затверджених проектів</t>
  </si>
  <si>
    <t>Рішення  Ніжинської міської ради, програма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</si>
  <si>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</si>
  <si>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</si>
  <si>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</si>
  <si>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</si>
  <si>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</si>
  <si>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</si>
  <si>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</si>
  <si>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</si>
  <si>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</si>
  <si>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</si>
  <si>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</si>
  <si>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</si>
  <si>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</si>
  <si>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</si>
  <si>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</si>
  <si>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</si>
  <si>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</si>
  <si>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</si>
  <si>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</si>
  <si>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</si>
  <si>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</si>
  <si>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</si>
  <si>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</si>
  <si>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</si>
  <si>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</si>
  <si>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</si>
  <si>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</si>
  <si>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</si>
  <si>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</si>
  <si>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</si>
  <si>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</si>
  <si>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</si>
  <si>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</si>
  <si>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</si>
  <si>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</si>
  <si>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</si>
  <si>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</si>
  <si>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</si>
  <si>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</si>
  <si>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</si>
  <si>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</si>
  <si>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одного проекту</t>
  </si>
  <si>
    <t>обсяг видатків / кіль-сть проектів</t>
  </si>
  <si>
    <t>Рівень виконання другого завдання (Збереження та утримання на належному рівні зеленої зони населеного пункту та поліпшення його екологічних умов)</t>
  </si>
  <si>
    <t>Рівень виконання третього завдання (Забезпечення утримання в належному стані ліній електропередач)</t>
  </si>
  <si>
    <t>Рівень виконання п`ятого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</si>
  <si>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першого завдання (Забезпечення утримання в належному стані об’єктів транспортної інфраструктури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</si>
  <si>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</si>
  <si>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</si>
  <si>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сьомого завдання (Забезпечення інших видів робіт по благоустрою )</t>
  </si>
  <si>
    <t>Розрахунок (касові видатки/ обсяг видатків *100)</t>
  </si>
  <si>
    <t>Конституція України;  Бюджетний кодекс України;  Закон України "Про  місцеве  самоврядування",  Закон України «Про житлово-комунальні послуги»,_x000D_
 Закон України «Про особливості здійснення права власності у багатоквартирному будинку», рішення сесії Ніжинської міської ради VIІI скликання № 4-4/2020  від 24.12.2020 року « Про бюджет Ніжинської міської територіальної громади на 2021 рік » ,  рішення сесії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».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</t>
  </si>
  <si>
    <t>Підвищення рівня благоустрою міста</t>
  </si>
  <si>
    <t>1216030</t>
  </si>
  <si>
    <t>Організація благоустрою населених пунктів</t>
  </si>
  <si>
    <t>6030</t>
  </si>
  <si>
    <t>1.1</t>
  </si>
  <si>
    <t>1.2</t>
  </si>
  <si>
    <t>2.1</t>
  </si>
  <si>
    <t>2.2</t>
  </si>
  <si>
    <t>3.1</t>
  </si>
  <si>
    <t>3.2</t>
  </si>
  <si>
    <t>4.1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</si>
  <si>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</si>
  <si>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</si>
  <si>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</si>
  <si>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</si>
  <si>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</si>
  <si>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</si>
  <si>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</si>
  <si>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</si>
  <si>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</si>
  <si>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</si>
  <si>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</si>
  <si>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</si>
  <si>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</si>
  <si>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</si>
  <si>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</si>
  <si>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</si>
  <si>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</si>
  <si>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</si>
  <si>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</si>
  <si>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</si>
  <si>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</si>
  <si>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</si>
  <si>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</si>
  <si>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</si>
  <si>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</si>
  <si>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</si>
  <si>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</si>
  <si>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</si>
  <si>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</si>
  <si>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</si>
  <si>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</si>
  <si>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</si>
  <si>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</si>
  <si>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</si>
  <si>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</si>
  <si>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</si>
  <si>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</si>
  <si>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</si>
  <si>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</si>
  <si>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</si>
  <si>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</si>
  <si>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</si>
  <si>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</si>
  <si>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</si>
  <si>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</si>
  <si>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</si>
  <si>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</si>
  <si>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</si>
  <si>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</si>
  <si>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</si>
  <si>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</si>
  <si>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</si>
  <si>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</si>
  <si>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</si>
  <si>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</si>
  <si>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</si>
  <si>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</si>
  <si>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4.2</t>
  </si>
  <si>
    <t>4.3</t>
  </si>
  <si>
    <t>4.4</t>
  </si>
  <si>
    <t>4.5</t>
  </si>
  <si>
    <t>4.6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</si>
</sst>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8"/>
  <sheetViews>
    <sheetView tabSelected="1" zoomScaleNormal="100" zoomScaleSheetLayoutView="100" workbookViewId="0">
      <selection activeCell="A10" sqref="A10:BL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9" t="s">
        <v>35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62" t="s">
        <v>74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0" t="s">
        <v>75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2.75" customHeight="1">
      <c r="AO7" s="53" t="s">
        <v>73</v>
      </c>
      <c r="AP7" s="53"/>
      <c r="AQ7" s="53"/>
      <c r="AR7" s="53"/>
      <c r="AS7" s="53"/>
      <c r="AT7" s="53"/>
      <c r="AU7" s="53"/>
      <c r="AV7" s="1" t="s">
        <v>63</v>
      </c>
      <c r="AW7" s="53">
        <v>8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>
      <c r="A11" s="108" t="s">
        <v>84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0" t="s">
        <v>72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07" t="s">
        <v>75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0" t="s">
        <v>81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0" t="s">
        <v>85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07" t="s">
        <v>75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0" t="s">
        <v>81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0" t="s">
        <v>214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216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88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6" t="s">
        <v>215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0" t="s">
        <v>82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03" t="s">
        <v>58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4" t="s">
        <v>59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7" t="s">
        <v>50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f>AS22+I23</f>
        <v>29582898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f>29582898-3486.12</f>
        <v>29579411.879999999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>
      <c r="A23" s="74" t="s">
        <v>22</v>
      </c>
      <c r="B23" s="74"/>
      <c r="C23" s="74"/>
      <c r="D23" s="74"/>
      <c r="E23" s="74"/>
      <c r="F23" s="74"/>
      <c r="G23" s="74"/>
      <c r="H23" s="74"/>
      <c r="I23" s="98">
        <v>3486.12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4" t="s">
        <v>24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94.5" customHeight="1">
      <c r="A26" s="96" t="s">
        <v>212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73">
        <v>1</v>
      </c>
      <c r="B30" s="73"/>
      <c r="C30" s="73"/>
      <c r="D30" s="73"/>
      <c r="E30" s="73"/>
      <c r="F30" s="73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>
      <c r="A32" s="40">
        <v>1</v>
      </c>
      <c r="B32" s="40"/>
      <c r="C32" s="40"/>
      <c r="D32" s="40"/>
      <c r="E32" s="40"/>
      <c r="F32" s="40"/>
      <c r="G32" s="82" t="s">
        <v>89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>
      <c r="A35" s="96" t="s">
        <v>213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73">
        <v>1</v>
      </c>
      <c r="B39" s="73"/>
      <c r="C39" s="73"/>
      <c r="D39" s="73"/>
      <c r="E39" s="73"/>
      <c r="F39" s="73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2" t="s">
        <v>90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82" t="s">
        <v>91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</row>
    <row r="43" spans="1:79" ht="25.5" customHeight="1">
      <c r="A43" s="40">
        <v>3</v>
      </c>
      <c r="B43" s="40"/>
      <c r="C43" s="40"/>
      <c r="D43" s="40"/>
      <c r="E43" s="40"/>
      <c r="F43" s="40"/>
      <c r="G43" s="82" t="s">
        <v>92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4"/>
    </row>
    <row r="44" spans="1:79" ht="12.75" customHeight="1">
      <c r="A44" s="40">
        <v>4</v>
      </c>
      <c r="B44" s="40"/>
      <c r="C44" s="40"/>
      <c r="D44" s="40"/>
      <c r="E44" s="40"/>
      <c r="F44" s="40"/>
      <c r="G44" s="82" t="s">
        <v>93</v>
      </c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4"/>
    </row>
    <row r="45" spans="1:79" ht="12.75" customHeight="1">
      <c r="A45" s="40">
        <v>5</v>
      </c>
      <c r="B45" s="40"/>
      <c r="C45" s="40"/>
      <c r="D45" s="40"/>
      <c r="E45" s="40"/>
      <c r="F45" s="40"/>
      <c r="G45" s="82" t="s">
        <v>94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4"/>
    </row>
    <row r="46" spans="1:79" ht="12.75" customHeight="1">
      <c r="A46" s="40">
        <v>6</v>
      </c>
      <c r="B46" s="40"/>
      <c r="C46" s="40"/>
      <c r="D46" s="40"/>
      <c r="E46" s="40"/>
      <c r="F46" s="40"/>
      <c r="G46" s="82" t="s">
        <v>95</v>
      </c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4"/>
    </row>
    <row r="47" spans="1:79" ht="25.5" customHeight="1">
      <c r="A47" s="40">
        <v>7</v>
      </c>
      <c r="B47" s="40"/>
      <c r="C47" s="40"/>
      <c r="D47" s="40"/>
      <c r="E47" s="40"/>
      <c r="F47" s="40"/>
      <c r="G47" s="82" t="s">
        <v>96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4"/>
    </row>
    <row r="48" spans="1:79" ht="12.75" customHeight="1">
      <c r="A48" s="40">
        <v>8</v>
      </c>
      <c r="B48" s="40"/>
      <c r="C48" s="40"/>
      <c r="D48" s="40"/>
      <c r="E48" s="40"/>
      <c r="F48" s="40"/>
      <c r="G48" s="82" t="s">
        <v>97</v>
      </c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4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74" t="s">
        <v>41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75" t="s">
        <v>83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73" t="s">
        <v>28</v>
      </c>
      <c r="B52" s="73"/>
      <c r="C52" s="73"/>
      <c r="D52" s="76" t="s">
        <v>26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73" t="s">
        <v>29</v>
      </c>
      <c r="AD52" s="73"/>
      <c r="AE52" s="73"/>
      <c r="AF52" s="73"/>
      <c r="AG52" s="73"/>
      <c r="AH52" s="73"/>
      <c r="AI52" s="73"/>
      <c r="AJ52" s="73"/>
      <c r="AK52" s="73" t="s">
        <v>30</v>
      </c>
      <c r="AL52" s="73"/>
      <c r="AM52" s="73"/>
      <c r="AN52" s="73"/>
      <c r="AO52" s="73"/>
      <c r="AP52" s="73"/>
      <c r="AQ52" s="73"/>
      <c r="AR52" s="73"/>
      <c r="AS52" s="73" t="s">
        <v>27</v>
      </c>
      <c r="AT52" s="73"/>
      <c r="AU52" s="73"/>
      <c r="AV52" s="73"/>
      <c r="AW52" s="73"/>
      <c r="AX52" s="73"/>
      <c r="AY52" s="73"/>
      <c r="AZ52" s="73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73"/>
      <c r="B53" s="73"/>
      <c r="C53" s="73"/>
      <c r="D53" s="7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1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73">
        <v>1</v>
      </c>
      <c r="B54" s="73"/>
      <c r="C54" s="73"/>
      <c r="D54" s="70">
        <v>2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2"/>
      <c r="AC54" s="73">
        <v>3</v>
      </c>
      <c r="AD54" s="73"/>
      <c r="AE54" s="73"/>
      <c r="AF54" s="73"/>
      <c r="AG54" s="73"/>
      <c r="AH54" s="73"/>
      <c r="AI54" s="73"/>
      <c r="AJ54" s="73"/>
      <c r="AK54" s="73">
        <v>4</v>
      </c>
      <c r="AL54" s="73"/>
      <c r="AM54" s="73"/>
      <c r="AN54" s="73"/>
      <c r="AO54" s="73"/>
      <c r="AP54" s="73"/>
      <c r="AQ54" s="73"/>
      <c r="AR54" s="73"/>
      <c r="AS54" s="73">
        <v>5</v>
      </c>
      <c r="AT54" s="73"/>
      <c r="AU54" s="73"/>
      <c r="AV54" s="73"/>
      <c r="AW54" s="73"/>
      <c r="AX54" s="73"/>
      <c r="AY54" s="73"/>
      <c r="AZ54" s="73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0" t="s">
        <v>6</v>
      </c>
      <c r="B55" s="40"/>
      <c r="C55" s="40"/>
      <c r="D55" s="89" t="s">
        <v>7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56" t="s">
        <v>8</v>
      </c>
      <c r="AD55" s="56"/>
      <c r="AE55" s="56"/>
      <c r="AF55" s="56"/>
      <c r="AG55" s="56"/>
      <c r="AH55" s="56"/>
      <c r="AI55" s="56"/>
      <c r="AJ55" s="56"/>
      <c r="AK55" s="56" t="s">
        <v>9</v>
      </c>
      <c r="AL55" s="56"/>
      <c r="AM55" s="56"/>
      <c r="AN55" s="56"/>
      <c r="AO55" s="56"/>
      <c r="AP55" s="56"/>
      <c r="AQ55" s="56"/>
      <c r="AR55" s="56"/>
      <c r="AS55" s="44" t="s">
        <v>10</v>
      </c>
      <c r="AT55" s="56"/>
      <c r="AU55" s="56"/>
      <c r="AV55" s="56"/>
      <c r="AW55" s="56"/>
      <c r="AX55" s="56"/>
      <c r="AY55" s="56"/>
      <c r="AZ55" s="56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51" customHeight="1">
      <c r="A56" s="40">
        <v>1</v>
      </c>
      <c r="B56" s="40"/>
      <c r="C56" s="40"/>
      <c r="D56" s="82" t="s">
        <v>98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4"/>
      <c r="AC56" s="39">
        <v>2318500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ref="AS56:AS64" si="0">AC56+AK56</f>
        <v>2318500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>
      <c r="A57" s="40">
        <v>2</v>
      </c>
      <c r="B57" s="40"/>
      <c r="C57" s="40"/>
      <c r="D57" s="82" t="s">
        <v>99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4"/>
      <c r="AC57" s="39">
        <v>3440000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3440000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0">
        <v>3</v>
      </c>
      <c r="B58" s="40"/>
      <c r="C58" s="40"/>
      <c r="D58" s="82" t="s">
        <v>100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4"/>
      <c r="AC58" s="39">
        <v>3239000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3239000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0">
        <v>4</v>
      </c>
      <c r="B59" s="40"/>
      <c r="C59" s="40"/>
      <c r="D59" s="82" t="s">
        <v>101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4"/>
      <c r="AC59" s="39">
        <v>483500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483500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0">
        <v>5</v>
      </c>
      <c r="B60" s="40"/>
      <c r="C60" s="40"/>
      <c r="D60" s="82" t="s">
        <v>102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4"/>
      <c r="AC60" s="39">
        <f>11730000-3486.12</f>
        <v>11726513.880000001</v>
      </c>
      <c r="AD60" s="39"/>
      <c r="AE60" s="39"/>
      <c r="AF60" s="39"/>
      <c r="AG60" s="39"/>
      <c r="AH60" s="39"/>
      <c r="AI60" s="39"/>
      <c r="AJ60" s="39"/>
      <c r="AK60" s="39">
        <v>3486.12</v>
      </c>
      <c r="AL60" s="39"/>
      <c r="AM60" s="39"/>
      <c r="AN60" s="39"/>
      <c r="AO60" s="39"/>
      <c r="AP60" s="39"/>
      <c r="AQ60" s="39"/>
      <c r="AR60" s="39"/>
      <c r="AS60" s="39">
        <f t="shared" si="0"/>
        <v>11730000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0">
        <v>6</v>
      </c>
      <c r="B61" s="40"/>
      <c r="C61" s="40"/>
      <c r="D61" s="82" t="s">
        <v>103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4"/>
      <c r="AC61" s="39">
        <v>6410000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6410000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40">
        <v>7</v>
      </c>
      <c r="B62" s="40"/>
      <c r="C62" s="40"/>
      <c r="D62" s="82" t="s">
        <v>104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4"/>
      <c r="AC62" s="39">
        <v>694000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694000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>
      <c r="A63" s="40">
        <v>8</v>
      </c>
      <c r="B63" s="40"/>
      <c r="C63" s="40"/>
      <c r="D63" s="82" t="s">
        <v>105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4"/>
      <c r="AC63" s="39">
        <v>1267898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1267898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45"/>
      <c r="B64" s="45"/>
      <c r="C64" s="45"/>
      <c r="D64" s="86" t="s">
        <v>64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8"/>
      <c r="AC64" s="50">
        <f>SUM(AC56:AJ63)</f>
        <v>29579411.880000003</v>
      </c>
      <c r="AD64" s="50"/>
      <c r="AE64" s="50"/>
      <c r="AF64" s="50"/>
      <c r="AG64" s="50"/>
      <c r="AH64" s="50"/>
      <c r="AI64" s="50"/>
      <c r="AJ64" s="50"/>
      <c r="AK64" s="50">
        <v>3486.12</v>
      </c>
      <c r="AL64" s="50"/>
      <c r="AM64" s="50"/>
      <c r="AN64" s="50"/>
      <c r="AO64" s="50"/>
      <c r="AP64" s="50"/>
      <c r="AQ64" s="50"/>
      <c r="AR64" s="50"/>
      <c r="AS64" s="50">
        <f t="shared" si="0"/>
        <v>29582898.000000004</v>
      </c>
      <c r="AT64" s="50"/>
      <c r="AU64" s="50"/>
      <c r="AV64" s="50"/>
      <c r="AW64" s="50"/>
      <c r="AX64" s="50"/>
      <c r="AY64" s="50"/>
      <c r="AZ64" s="50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>
      <c r="A66" s="85" t="s">
        <v>42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</row>
    <row r="67" spans="1:79" ht="15" customHeight="1">
      <c r="A67" s="75" t="s">
        <v>83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73" t="s">
        <v>28</v>
      </c>
      <c r="B68" s="73"/>
      <c r="C68" s="73"/>
      <c r="D68" s="76" t="s">
        <v>34</v>
      </c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8"/>
      <c r="AB68" s="73" t="s">
        <v>29</v>
      </c>
      <c r="AC68" s="73"/>
      <c r="AD68" s="73"/>
      <c r="AE68" s="73"/>
      <c r="AF68" s="73"/>
      <c r="AG68" s="73"/>
      <c r="AH68" s="73"/>
      <c r="AI68" s="73"/>
      <c r="AJ68" s="73" t="s">
        <v>30</v>
      </c>
      <c r="AK68" s="73"/>
      <c r="AL68" s="73"/>
      <c r="AM68" s="73"/>
      <c r="AN68" s="73"/>
      <c r="AO68" s="73"/>
      <c r="AP68" s="73"/>
      <c r="AQ68" s="73"/>
      <c r="AR68" s="73" t="s">
        <v>27</v>
      </c>
      <c r="AS68" s="73"/>
      <c r="AT68" s="73"/>
      <c r="AU68" s="73"/>
      <c r="AV68" s="73"/>
      <c r="AW68" s="73"/>
      <c r="AX68" s="73"/>
      <c r="AY68" s="73"/>
    </row>
    <row r="69" spans="1:79" ht="29.1" customHeight="1">
      <c r="A69" s="73"/>
      <c r="B69" s="73"/>
      <c r="C69" s="73"/>
      <c r="D69" s="79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1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</row>
    <row r="70" spans="1:79" ht="15.75" customHeight="1">
      <c r="A70" s="73">
        <v>1</v>
      </c>
      <c r="B70" s="73"/>
      <c r="C70" s="73"/>
      <c r="D70" s="70">
        <v>2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2"/>
      <c r="AB70" s="73">
        <v>3</v>
      </c>
      <c r="AC70" s="73"/>
      <c r="AD70" s="73"/>
      <c r="AE70" s="73"/>
      <c r="AF70" s="73"/>
      <c r="AG70" s="73"/>
      <c r="AH70" s="73"/>
      <c r="AI70" s="73"/>
      <c r="AJ70" s="73">
        <v>4</v>
      </c>
      <c r="AK70" s="73"/>
      <c r="AL70" s="73"/>
      <c r="AM70" s="73"/>
      <c r="AN70" s="73"/>
      <c r="AO70" s="73"/>
      <c r="AP70" s="73"/>
      <c r="AQ70" s="73"/>
      <c r="AR70" s="73">
        <v>5</v>
      </c>
      <c r="AS70" s="73"/>
      <c r="AT70" s="73"/>
      <c r="AU70" s="73"/>
      <c r="AV70" s="73"/>
      <c r="AW70" s="73"/>
      <c r="AX70" s="73"/>
      <c r="AY70" s="73"/>
    </row>
    <row r="71" spans="1:79" ht="12.75" hidden="1" customHeight="1">
      <c r="A71" s="40" t="s">
        <v>6</v>
      </c>
      <c r="B71" s="40"/>
      <c r="C71" s="40"/>
      <c r="D71" s="66" t="s">
        <v>7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8"/>
      <c r="AB71" s="56" t="s">
        <v>8</v>
      </c>
      <c r="AC71" s="56"/>
      <c r="AD71" s="56"/>
      <c r="AE71" s="56"/>
      <c r="AF71" s="56"/>
      <c r="AG71" s="56"/>
      <c r="AH71" s="56"/>
      <c r="AI71" s="56"/>
      <c r="AJ71" s="56" t="s">
        <v>9</v>
      </c>
      <c r="AK71" s="56"/>
      <c r="AL71" s="56"/>
      <c r="AM71" s="56"/>
      <c r="AN71" s="56"/>
      <c r="AO71" s="56"/>
      <c r="AP71" s="56"/>
      <c r="AQ71" s="56"/>
      <c r="AR71" s="56" t="s">
        <v>10</v>
      </c>
      <c r="AS71" s="56"/>
      <c r="AT71" s="56"/>
      <c r="AU71" s="56"/>
      <c r="AV71" s="56"/>
      <c r="AW71" s="56"/>
      <c r="AX71" s="56"/>
      <c r="AY71" s="56"/>
      <c r="CA71" s="1" t="s">
        <v>15</v>
      </c>
    </row>
    <row r="72" spans="1:79" ht="25.5" customHeight="1">
      <c r="A72" s="40">
        <v>1</v>
      </c>
      <c r="B72" s="40"/>
      <c r="C72" s="40"/>
      <c r="D72" s="82" t="s">
        <v>106</v>
      </c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4"/>
      <c r="AB72" s="39">
        <v>700000</v>
      </c>
      <c r="AC72" s="39"/>
      <c r="AD72" s="39"/>
      <c r="AE72" s="39"/>
      <c r="AF72" s="39"/>
      <c r="AG72" s="39"/>
      <c r="AH72" s="39"/>
      <c r="AI72" s="39"/>
      <c r="AJ72" s="39">
        <v>0</v>
      </c>
      <c r="AK72" s="39"/>
      <c r="AL72" s="39"/>
      <c r="AM72" s="39"/>
      <c r="AN72" s="39"/>
      <c r="AO72" s="39"/>
      <c r="AP72" s="39"/>
      <c r="AQ72" s="39"/>
      <c r="AR72" s="39">
        <f t="shared" ref="AR72:AR77" si="1">AB72+AJ72</f>
        <v>700000</v>
      </c>
      <c r="AS72" s="39"/>
      <c r="AT72" s="39"/>
      <c r="AU72" s="39"/>
      <c r="AV72" s="39"/>
      <c r="AW72" s="39"/>
      <c r="AX72" s="39"/>
      <c r="AY72" s="39"/>
      <c r="CA72" s="1" t="s">
        <v>16</v>
      </c>
    </row>
    <row r="73" spans="1:79" ht="25.5" customHeight="1">
      <c r="A73" s="40">
        <v>2</v>
      </c>
      <c r="B73" s="40"/>
      <c r="C73" s="40"/>
      <c r="D73" s="82" t="s">
        <v>107</v>
      </c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4"/>
      <c r="AB73" s="39">
        <v>395000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 t="shared" si="1"/>
        <v>395000</v>
      </c>
      <c r="AS73" s="39"/>
      <c r="AT73" s="39"/>
      <c r="AU73" s="39"/>
      <c r="AV73" s="39"/>
      <c r="AW73" s="39"/>
      <c r="AX73" s="39"/>
      <c r="AY73" s="39"/>
    </row>
    <row r="74" spans="1:79" ht="38.25" customHeight="1">
      <c r="A74" s="40">
        <v>3</v>
      </c>
      <c r="B74" s="40"/>
      <c r="C74" s="40"/>
      <c r="D74" s="82" t="s">
        <v>108</v>
      </c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4"/>
      <c r="AB74" s="39">
        <v>10200000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 t="shared" si="1"/>
        <v>10200000</v>
      </c>
      <c r="AS74" s="39"/>
      <c r="AT74" s="39"/>
      <c r="AU74" s="39"/>
      <c r="AV74" s="39"/>
      <c r="AW74" s="39"/>
      <c r="AX74" s="39"/>
      <c r="AY74" s="39"/>
    </row>
    <row r="75" spans="1:79" ht="38.25" customHeight="1">
      <c r="A75" s="40">
        <v>4</v>
      </c>
      <c r="B75" s="40"/>
      <c r="C75" s="40"/>
      <c r="D75" s="82" t="s">
        <v>109</v>
      </c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4"/>
      <c r="AB75" s="39">
        <v>403500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 t="shared" si="1"/>
        <v>403500</v>
      </c>
      <c r="AS75" s="39"/>
      <c r="AT75" s="39"/>
      <c r="AU75" s="39"/>
      <c r="AV75" s="39"/>
      <c r="AW75" s="39"/>
      <c r="AX75" s="39"/>
      <c r="AY75" s="39"/>
    </row>
    <row r="76" spans="1:79" ht="12.75" customHeight="1">
      <c r="A76" s="40">
        <v>5</v>
      </c>
      <c r="B76" s="40"/>
      <c r="C76" s="40"/>
      <c r="D76" s="82" t="s">
        <v>110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4"/>
      <c r="AB76" s="39">
        <v>0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 t="shared" si="1"/>
        <v>0</v>
      </c>
      <c r="AS76" s="39"/>
      <c r="AT76" s="39"/>
      <c r="AU76" s="39"/>
      <c r="AV76" s="39"/>
      <c r="AW76" s="39"/>
      <c r="AX76" s="39"/>
      <c r="AY76" s="39"/>
    </row>
    <row r="77" spans="1:79" s="4" customFormat="1" ht="12.75" customHeight="1">
      <c r="A77" s="45"/>
      <c r="B77" s="45"/>
      <c r="C77" s="45"/>
      <c r="D77" s="86" t="s">
        <v>27</v>
      </c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8"/>
      <c r="AB77" s="50">
        <v>11698500</v>
      </c>
      <c r="AC77" s="50"/>
      <c r="AD77" s="50"/>
      <c r="AE77" s="50"/>
      <c r="AF77" s="50"/>
      <c r="AG77" s="50"/>
      <c r="AH77" s="50"/>
      <c r="AI77" s="50"/>
      <c r="AJ77" s="50">
        <v>0</v>
      </c>
      <c r="AK77" s="50"/>
      <c r="AL77" s="50"/>
      <c r="AM77" s="50"/>
      <c r="AN77" s="50"/>
      <c r="AO77" s="50"/>
      <c r="AP77" s="50"/>
      <c r="AQ77" s="50"/>
      <c r="AR77" s="50">
        <f t="shared" si="1"/>
        <v>11698500</v>
      </c>
      <c r="AS77" s="50"/>
      <c r="AT77" s="50"/>
      <c r="AU77" s="50"/>
      <c r="AV77" s="50"/>
      <c r="AW77" s="50"/>
      <c r="AX77" s="50"/>
      <c r="AY77" s="50"/>
    </row>
    <row r="79" spans="1:79" ht="15.75" customHeight="1">
      <c r="A79" s="74" t="s">
        <v>43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</row>
    <row r="80" spans="1:79" ht="30" customHeight="1">
      <c r="A80" s="73" t="s">
        <v>28</v>
      </c>
      <c r="B80" s="73"/>
      <c r="C80" s="73"/>
      <c r="D80" s="73"/>
      <c r="E80" s="73"/>
      <c r="F80" s="73"/>
      <c r="G80" s="70" t="s">
        <v>44</v>
      </c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2"/>
      <c r="Z80" s="73" t="s">
        <v>2</v>
      </c>
      <c r="AA80" s="73"/>
      <c r="AB80" s="73"/>
      <c r="AC80" s="73"/>
      <c r="AD80" s="73"/>
      <c r="AE80" s="73" t="s">
        <v>1</v>
      </c>
      <c r="AF80" s="73"/>
      <c r="AG80" s="73"/>
      <c r="AH80" s="73"/>
      <c r="AI80" s="73"/>
      <c r="AJ80" s="73"/>
      <c r="AK80" s="73"/>
      <c r="AL80" s="73"/>
      <c r="AM80" s="73"/>
      <c r="AN80" s="73"/>
      <c r="AO80" s="70" t="s">
        <v>29</v>
      </c>
      <c r="AP80" s="71"/>
      <c r="AQ80" s="71"/>
      <c r="AR80" s="71"/>
      <c r="AS80" s="71"/>
      <c r="AT80" s="71"/>
      <c r="AU80" s="71"/>
      <c r="AV80" s="72"/>
      <c r="AW80" s="70" t="s">
        <v>30</v>
      </c>
      <c r="AX80" s="71"/>
      <c r="AY80" s="71"/>
      <c r="AZ80" s="71"/>
      <c r="BA80" s="71"/>
      <c r="BB80" s="71"/>
      <c r="BC80" s="71"/>
      <c r="BD80" s="72"/>
      <c r="BE80" s="70" t="s">
        <v>27</v>
      </c>
      <c r="BF80" s="71"/>
      <c r="BG80" s="71"/>
      <c r="BH80" s="71"/>
      <c r="BI80" s="71"/>
      <c r="BJ80" s="71"/>
      <c r="BK80" s="71"/>
      <c r="BL80" s="72"/>
    </row>
    <row r="81" spans="1:79" ht="15.75" customHeight="1">
      <c r="A81" s="73">
        <v>1</v>
      </c>
      <c r="B81" s="73"/>
      <c r="C81" s="73"/>
      <c r="D81" s="73"/>
      <c r="E81" s="73"/>
      <c r="F81" s="73"/>
      <c r="G81" s="70">
        <v>2</v>
      </c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/>
      <c r="Z81" s="73">
        <v>3</v>
      </c>
      <c r="AA81" s="73"/>
      <c r="AB81" s="73"/>
      <c r="AC81" s="73"/>
      <c r="AD81" s="73"/>
      <c r="AE81" s="73">
        <v>4</v>
      </c>
      <c r="AF81" s="73"/>
      <c r="AG81" s="73"/>
      <c r="AH81" s="73"/>
      <c r="AI81" s="73"/>
      <c r="AJ81" s="73"/>
      <c r="AK81" s="73"/>
      <c r="AL81" s="73"/>
      <c r="AM81" s="73"/>
      <c r="AN81" s="73"/>
      <c r="AO81" s="73">
        <v>5</v>
      </c>
      <c r="AP81" s="73"/>
      <c r="AQ81" s="73"/>
      <c r="AR81" s="73"/>
      <c r="AS81" s="73"/>
      <c r="AT81" s="73"/>
      <c r="AU81" s="73"/>
      <c r="AV81" s="73"/>
      <c r="AW81" s="73">
        <v>6</v>
      </c>
      <c r="AX81" s="73"/>
      <c r="AY81" s="73"/>
      <c r="AZ81" s="73"/>
      <c r="BA81" s="73"/>
      <c r="BB81" s="73"/>
      <c r="BC81" s="73"/>
      <c r="BD81" s="73"/>
      <c r="BE81" s="73">
        <v>7</v>
      </c>
      <c r="BF81" s="73"/>
      <c r="BG81" s="73"/>
      <c r="BH81" s="73"/>
      <c r="BI81" s="73"/>
      <c r="BJ81" s="73"/>
      <c r="BK81" s="73"/>
      <c r="BL81" s="73"/>
    </row>
    <row r="82" spans="1:79" ht="12.75" hidden="1" customHeight="1">
      <c r="A82" s="40" t="s">
        <v>33</v>
      </c>
      <c r="B82" s="40"/>
      <c r="C82" s="40"/>
      <c r="D82" s="40"/>
      <c r="E82" s="40"/>
      <c r="F82" s="40"/>
      <c r="G82" s="66" t="s">
        <v>7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40" t="s">
        <v>19</v>
      </c>
      <c r="AA82" s="40"/>
      <c r="AB82" s="40"/>
      <c r="AC82" s="40"/>
      <c r="AD82" s="40"/>
      <c r="AE82" s="69" t="s">
        <v>32</v>
      </c>
      <c r="AF82" s="69"/>
      <c r="AG82" s="69"/>
      <c r="AH82" s="69"/>
      <c r="AI82" s="69"/>
      <c r="AJ82" s="69"/>
      <c r="AK82" s="69"/>
      <c r="AL82" s="69"/>
      <c r="AM82" s="69"/>
      <c r="AN82" s="66"/>
      <c r="AO82" s="56" t="s">
        <v>8</v>
      </c>
      <c r="AP82" s="56"/>
      <c r="AQ82" s="56"/>
      <c r="AR82" s="56"/>
      <c r="AS82" s="56"/>
      <c r="AT82" s="56"/>
      <c r="AU82" s="56"/>
      <c r="AV82" s="56"/>
      <c r="AW82" s="56" t="s">
        <v>31</v>
      </c>
      <c r="AX82" s="56"/>
      <c r="AY82" s="56"/>
      <c r="AZ82" s="56"/>
      <c r="BA82" s="56"/>
      <c r="BB82" s="56"/>
      <c r="BC82" s="56"/>
      <c r="BD82" s="56"/>
      <c r="BE82" s="56" t="s">
        <v>10</v>
      </c>
      <c r="BF82" s="56"/>
      <c r="BG82" s="56"/>
      <c r="BH82" s="56"/>
      <c r="BI82" s="56"/>
      <c r="BJ82" s="56"/>
      <c r="BK82" s="56"/>
      <c r="BL82" s="56"/>
      <c r="CA82" s="1" t="s">
        <v>17</v>
      </c>
    </row>
    <row r="83" spans="1:79" s="4" customFormat="1" ht="12.75" customHeight="1">
      <c r="A83" s="45">
        <v>0</v>
      </c>
      <c r="B83" s="45"/>
      <c r="C83" s="45"/>
      <c r="D83" s="45"/>
      <c r="E83" s="45"/>
      <c r="F83" s="45"/>
      <c r="G83" s="57" t="s">
        <v>65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9"/>
      <c r="Z83" s="49"/>
      <c r="AA83" s="49"/>
      <c r="AB83" s="49"/>
      <c r="AC83" s="49"/>
      <c r="AD83" s="49"/>
      <c r="AE83" s="64"/>
      <c r="AF83" s="64"/>
      <c r="AG83" s="64"/>
      <c r="AH83" s="64"/>
      <c r="AI83" s="64"/>
      <c r="AJ83" s="64"/>
      <c r="AK83" s="64"/>
      <c r="AL83" s="64"/>
      <c r="AM83" s="64"/>
      <c r="AN83" s="65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>
        <f t="shared" ref="BE83:BE114" si="2">AO83+AW83</f>
        <v>0</v>
      </c>
      <c r="BF83" s="50"/>
      <c r="BG83" s="50"/>
      <c r="BH83" s="50"/>
      <c r="BI83" s="50"/>
      <c r="BJ83" s="50"/>
      <c r="BK83" s="50"/>
      <c r="BL83" s="50"/>
      <c r="CA83" s="4" t="s">
        <v>18</v>
      </c>
    </row>
    <row r="84" spans="1:79" ht="25.5" customHeight="1">
      <c r="A84" s="113" t="s">
        <v>217</v>
      </c>
      <c r="B84" s="113"/>
      <c r="C84" s="113"/>
      <c r="D84" s="113"/>
      <c r="E84" s="113"/>
      <c r="F84" s="113"/>
      <c r="G84" s="41" t="s">
        <v>111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69</v>
      </c>
      <c r="AA84" s="44"/>
      <c r="AB84" s="44"/>
      <c r="AC84" s="44"/>
      <c r="AD84" s="44"/>
      <c r="AE84" s="41" t="s">
        <v>112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1601.5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f t="shared" si="2"/>
        <v>1601.5</v>
      </c>
      <c r="BF84" s="39"/>
      <c r="BG84" s="39"/>
      <c r="BH84" s="39"/>
      <c r="BI84" s="39"/>
      <c r="BJ84" s="39"/>
      <c r="BK84" s="39"/>
      <c r="BL84" s="39"/>
    </row>
    <row r="85" spans="1:79" ht="25.5" customHeight="1">
      <c r="A85" s="113" t="s">
        <v>218</v>
      </c>
      <c r="B85" s="113"/>
      <c r="C85" s="113"/>
      <c r="D85" s="113"/>
      <c r="E85" s="113"/>
      <c r="F85" s="113"/>
      <c r="G85" s="41" t="s">
        <v>113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69</v>
      </c>
      <c r="AA85" s="44"/>
      <c r="AB85" s="44"/>
      <c r="AC85" s="44"/>
      <c r="AD85" s="44"/>
      <c r="AE85" s="41" t="s">
        <v>112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439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f t="shared" si="2"/>
        <v>439</v>
      </c>
      <c r="BF85" s="39"/>
      <c r="BG85" s="39"/>
      <c r="BH85" s="39"/>
      <c r="BI85" s="39"/>
      <c r="BJ85" s="39"/>
      <c r="BK85" s="39"/>
      <c r="BL85" s="39"/>
    </row>
    <row r="86" spans="1:79" ht="25.5" customHeight="1">
      <c r="A86" s="113" t="s">
        <v>224</v>
      </c>
      <c r="B86" s="113"/>
      <c r="C86" s="113"/>
      <c r="D86" s="113"/>
      <c r="E86" s="113"/>
      <c r="F86" s="113"/>
      <c r="G86" s="41" t="s">
        <v>114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69</v>
      </c>
      <c r="AA86" s="44"/>
      <c r="AB86" s="44"/>
      <c r="AC86" s="44"/>
      <c r="AD86" s="44"/>
      <c r="AE86" s="41" t="s">
        <v>112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478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f t="shared" si="2"/>
        <v>478</v>
      </c>
      <c r="BF86" s="39"/>
      <c r="BG86" s="39"/>
      <c r="BH86" s="39"/>
      <c r="BI86" s="39"/>
      <c r="BJ86" s="39"/>
      <c r="BK86" s="39"/>
      <c r="BL86" s="39"/>
    </row>
    <row r="87" spans="1:79" ht="25.5" customHeight="1">
      <c r="A87" s="113" t="s">
        <v>225</v>
      </c>
      <c r="B87" s="113"/>
      <c r="C87" s="113"/>
      <c r="D87" s="113"/>
      <c r="E87" s="113"/>
      <c r="F87" s="113"/>
      <c r="G87" s="41" t="s">
        <v>115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69</v>
      </c>
      <c r="AA87" s="44"/>
      <c r="AB87" s="44"/>
      <c r="AC87" s="44"/>
      <c r="AD87" s="44"/>
      <c r="AE87" s="41" t="s">
        <v>112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1700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f t="shared" si="2"/>
        <v>1700</v>
      </c>
      <c r="BF87" s="39"/>
      <c r="BG87" s="39"/>
      <c r="BH87" s="39"/>
      <c r="BI87" s="39"/>
      <c r="BJ87" s="39"/>
      <c r="BK87" s="39"/>
      <c r="BL87" s="39"/>
    </row>
    <row r="88" spans="1:79" ht="25.5" customHeight="1">
      <c r="A88" s="113" t="s">
        <v>226</v>
      </c>
      <c r="B88" s="113"/>
      <c r="C88" s="113"/>
      <c r="D88" s="113"/>
      <c r="E88" s="113"/>
      <c r="F88" s="113"/>
      <c r="G88" s="41" t="s">
        <v>116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69</v>
      </c>
      <c r="AA88" s="44"/>
      <c r="AB88" s="44"/>
      <c r="AC88" s="44"/>
      <c r="AD88" s="44"/>
      <c r="AE88" s="41" t="s">
        <v>112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800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f t="shared" si="2"/>
        <v>800</v>
      </c>
      <c r="BF88" s="39"/>
      <c r="BG88" s="39"/>
      <c r="BH88" s="39"/>
      <c r="BI88" s="39"/>
      <c r="BJ88" s="39"/>
      <c r="BK88" s="39"/>
      <c r="BL88" s="39"/>
    </row>
    <row r="89" spans="1:79" ht="25.5" customHeight="1">
      <c r="A89" s="113" t="s">
        <v>227</v>
      </c>
      <c r="B89" s="113"/>
      <c r="C89" s="113"/>
      <c r="D89" s="113"/>
      <c r="E89" s="113"/>
      <c r="F89" s="113"/>
      <c r="G89" s="41" t="s">
        <v>117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69</v>
      </c>
      <c r="AA89" s="44"/>
      <c r="AB89" s="44"/>
      <c r="AC89" s="44"/>
      <c r="AD89" s="44"/>
      <c r="AE89" s="41" t="s">
        <v>112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790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f t="shared" si="2"/>
        <v>790</v>
      </c>
      <c r="BF89" s="39"/>
      <c r="BG89" s="39"/>
      <c r="BH89" s="39"/>
      <c r="BI89" s="39"/>
      <c r="BJ89" s="39"/>
      <c r="BK89" s="39"/>
      <c r="BL89" s="39"/>
    </row>
    <row r="90" spans="1:79" ht="25.5" customHeight="1">
      <c r="A90" s="113" t="s">
        <v>228</v>
      </c>
      <c r="B90" s="113"/>
      <c r="C90" s="113"/>
      <c r="D90" s="113"/>
      <c r="E90" s="113"/>
      <c r="F90" s="113"/>
      <c r="G90" s="41" t="s">
        <v>118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41" t="s">
        <v>112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89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f t="shared" si="2"/>
        <v>89</v>
      </c>
      <c r="BF90" s="39"/>
      <c r="BG90" s="39"/>
      <c r="BH90" s="39"/>
      <c r="BI90" s="39"/>
      <c r="BJ90" s="39"/>
      <c r="BK90" s="39"/>
      <c r="BL90" s="39"/>
    </row>
    <row r="91" spans="1:79" ht="25.5" customHeight="1">
      <c r="A91" s="113" t="s">
        <v>229</v>
      </c>
      <c r="B91" s="113"/>
      <c r="C91" s="113"/>
      <c r="D91" s="113"/>
      <c r="E91" s="113"/>
      <c r="F91" s="113"/>
      <c r="G91" s="41" t="s">
        <v>119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41" t="s">
        <v>112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2800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f t="shared" si="2"/>
        <v>2800</v>
      </c>
      <c r="BF91" s="39"/>
      <c r="BG91" s="39"/>
      <c r="BH91" s="39"/>
      <c r="BI91" s="39"/>
      <c r="BJ91" s="39"/>
      <c r="BK91" s="39"/>
      <c r="BL91" s="39"/>
    </row>
    <row r="92" spans="1:79" ht="25.5" customHeight="1">
      <c r="A92" s="113" t="s">
        <v>230</v>
      </c>
      <c r="B92" s="113"/>
      <c r="C92" s="113"/>
      <c r="D92" s="113"/>
      <c r="E92" s="113"/>
      <c r="F92" s="113"/>
      <c r="G92" s="41" t="s">
        <v>120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112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300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f t="shared" si="2"/>
        <v>300</v>
      </c>
      <c r="BF92" s="39"/>
      <c r="BG92" s="39"/>
      <c r="BH92" s="39"/>
      <c r="BI92" s="39"/>
      <c r="BJ92" s="39"/>
      <c r="BK92" s="39"/>
      <c r="BL92" s="39"/>
    </row>
    <row r="93" spans="1:79" ht="25.5" customHeight="1">
      <c r="A93" s="113" t="s">
        <v>231</v>
      </c>
      <c r="B93" s="113"/>
      <c r="C93" s="113"/>
      <c r="D93" s="113"/>
      <c r="E93" s="113"/>
      <c r="F93" s="113"/>
      <c r="G93" s="41" t="s">
        <v>121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112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403.5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f t="shared" si="2"/>
        <v>403.5</v>
      </c>
      <c r="BF93" s="39"/>
      <c r="BG93" s="39"/>
      <c r="BH93" s="39"/>
      <c r="BI93" s="39"/>
      <c r="BJ93" s="39"/>
      <c r="BK93" s="39"/>
      <c r="BL93" s="39"/>
    </row>
    <row r="94" spans="1:79" ht="25.5" customHeight="1">
      <c r="A94" s="113" t="s">
        <v>232</v>
      </c>
      <c r="B94" s="113"/>
      <c r="C94" s="113"/>
      <c r="D94" s="113"/>
      <c r="E94" s="113"/>
      <c r="F94" s="113"/>
      <c r="G94" s="41" t="s">
        <v>122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112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80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f t="shared" si="2"/>
        <v>80</v>
      </c>
      <c r="BF94" s="39"/>
      <c r="BG94" s="39"/>
      <c r="BH94" s="39"/>
      <c r="BI94" s="39"/>
      <c r="BJ94" s="39"/>
      <c r="BK94" s="39"/>
      <c r="BL94" s="39"/>
    </row>
    <row r="95" spans="1:79" ht="25.5" customHeight="1">
      <c r="A95" s="113" t="s">
        <v>233</v>
      </c>
      <c r="B95" s="113"/>
      <c r="C95" s="113"/>
      <c r="D95" s="113"/>
      <c r="E95" s="113"/>
      <c r="F95" s="113"/>
      <c r="G95" s="41" t="s">
        <v>123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112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f>730-3.49</f>
        <v>726.51</v>
      </c>
      <c r="AP95" s="39"/>
      <c r="AQ95" s="39"/>
      <c r="AR95" s="39"/>
      <c r="AS95" s="39"/>
      <c r="AT95" s="39"/>
      <c r="AU95" s="39"/>
      <c r="AV95" s="39"/>
      <c r="AW95" s="39">
        <v>3.4861200000000001</v>
      </c>
      <c r="AX95" s="39"/>
      <c r="AY95" s="39"/>
      <c r="AZ95" s="39"/>
      <c r="BA95" s="39"/>
      <c r="BB95" s="39"/>
      <c r="BC95" s="39"/>
      <c r="BD95" s="39"/>
      <c r="BE95" s="39">
        <f t="shared" si="2"/>
        <v>729.99612000000002</v>
      </c>
      <c r="BF95" s="39"/>
      <c r="BG95" s="39"/>
      <c r="BH95" s="39"/>
      <c r="BI95" s="39"/>
      <c r="BJ95" s="39"/>
      <c r="BK95" s="39"/>
      <c r="BL95" s="39"/>
    </row>
    <row r="96" spans="1:79" ht="25.5" customHeight="1">
      <c r="A96" s="113" t="s">
        <v>234</v>
      </c>
      <c r="B96" s="113"/>
      <c r="C96" s="113"/>
      <c r="D96" s="113"/>
      <c r="E96" s="113"/>
      <c r="F96" s="113"/>
      <c r="G96" s="41" t="s">
        <v>124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112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10200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f t="shared" si="2"/>
        <v>10200</v>
      </c>
      <c r="BF96" s="39"/>
      <c r="BG96" s="39"/>
      <c r="BH96" s="39"/>
      <c r="BI96" s="39"/>
      <c r="BJ96" s="39"/>
      <c r="BK96" s="39"/>
      <c r="BL96" s="39"/>
    </row>
    <row r="97" spans="1:64" ht="25.5" customHeight="1">
      <c r="A97" s="113" t="s">
        <v>235</v>
      </c>
      <c r="B97" s="113"/>
      <c r="C97" s="113"/>
      <c r="D97" s="113"/>
      <c r="E97" s="113"/>
      <c r="F97" s="113"/>
      <c r="G97" s="41" t="s">
        <v>125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112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800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f t="shared" si="2"/>
        <v>800</v>
      </c>
      <c r="BF97" s="39"/>
      <c r="BG97" s="39"/>
      <c r="BH97" s="39"/>
      <c r="BI97" s="39"/>
      <c r="BJ97" s="39"/>
      <c r="BK97" s="39"/>
      <c r="BL97" s="39"/>
    </row>
    <row r="98" spans="1:64" ht="25.5" customHeight="1">
      <c r="A98" s="113" t="s">
        <v>236</v>
      </c>
      <c r="B98" s="113"/>
      <c r="C98" s="113"/>
      <c r="D98" s="113"/>
      <c r="E98" s="113"/>
      <c r="F98" s="113"/>
      <c r="G98" s="41" t="s">
        <v>126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112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6400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f t="shared" si="2"/>
        <v>6400</v>
      </c>
      <c r="BF98" s="39"/>
      <c r="BG98" s="39"/>
      <c r="BH98" s="39"/>
      <c r="BI98" s="39"/>
      <c r="BJ98" s="39"/>
      <c r="BK98" s="39"/>
      <c r="BL98" s="39"/>
    </row>
    <row r="99" spans="1:64" ht="25.5" customHeight="1">
      <c r="A99" s="113" t="s">
        <v>237</v>
      </c>
      <c r="B99" s="113"/>
      <c r="C99" s="113"/>
      <c r="D99" s="113"/>
      <c r="E99" s="113"/>
      <c r="F99" s="113"/>
      <c r="G99" s="41" t="s">
        <v>127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69</v>
      </c>
      <c r="AA99" s="44"/>
      <c r="AB99" s="44"/>
      <c r="AC99" s="44"/>
      <c r="AD99" s="44"/>
      <c r="AE99" s="41" t="s">
        <v>112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f t="shared" si="2"/>
        <v>10</v>
      </c>
      <c r="BF99" s="39"/>
      <c r="BG99" s="39"/>
      <c r="BH99" s="39"/>
      <c r="BI99" s="39"/>
      <c r="BJ99" s="39"/>
      <c r="BK99" s="39"/>
      <c r="BL99" s="39"/>
    </row>
    <row r="100" spans="1:64" ht="25.5" customHeight="1">
      <c r="A100" s="113" t="s">
        <v>238</v>
      </c>
      <c r="B100" s="113"/>
      <c r="C100" s="113"/>
      <c r="D100" s="113"/>
      <c r="E100" s="113"/>
      <c r="F100" s="113"/>
      <c r="G100" s="41" t="s">
        <v>128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69</v>
      </c>
      <c r="AA100" s="44"/>
      <c r="AB100" s="44"/>
      <c r="AC100" s="44"/>
      <c r="AD100" s="44"/>
      <c r="AE100" s="41" t="s">
        <v>112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49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f t="shared" si="2"/>
        <v>49</v>
      </c>
      <c r="BF100" s="39"/>
      <c r="BG100" s="39"/>
      <c r="BH100" s="39"/>
      <c r="BI100" s="39"/>
      <c r="BJ100" s="39"/>
      <c r="BK100" s="39"/>
      <c r="BL100" s="39"/>
    </row>
    <row r="101" spans="1:64" ht="25.5" customHeight="1">
      <c r="A101" s="113" t="s">
        <v>239</v>
      </c>
      <c r="B101" s="113"/>
      <c r="C101" s="113"/>
      <c r="D101" s="113"/>
      <c r="E101" s="113"/>
      <c r="F101" s="113"/>
      <c r="G101" s="41" t="s">
        <v>129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69</v>
      </c>
      <c r="AA101" s="44"/>
      <c r="AB101" s="44"/>
      <c r="AC101" s="44"/>
      <c r="AD101" s="44"/>
      <c r="AE101" s="41" t="s">
        <v>112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50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f t="shared" si="2"/>
        <v>50</v>
      </c>
      <c r="BF101" s="39"/>
      <c r="BG101" s="39"/>
      <c r="BH101" s="39"/>
      <c r="BI101" s="39"/>
      <c r="BJ101" s="39"/>
      <c r="BK101" s="39"/>
      <c r="BL101" s="39"/>
    </row>
    <row r="102" spans="1:64" ht="25.5" customHeight="1">
      <c r="A102" s="113" t="s">
        <v>240</v>
      </c>
      <c r="B102" s="113"/>
      <c r="C102" s="113"/>
      <c r="D102" s="113"/>
      <c r="E102" s="113"/>
      <c r="F102" s="113"/>
      <c r="G102" s="41" t="s">
        <v>130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69</v>
      </c>
      <c r="AA102" s="44"/>
      <c r="AB102" s="44"/>
      <c r="AC102" s="44"/>
      <c r="AD102" s="44"/>
      <c r="AE102" s="41" t="s">
        <v>112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200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f t="shared" si="2"/>
        <v>200</v>
      </c>
      <c r="BF102" s="39"/>
      <c r="BG102" s="39"/>
      <c r="BH102" s="39"/>
      <c r="BI102" s="39"/>
      <c r="BJ102" s="39"/>
      <c r="BK102" s="39"/>
      <c r="BL102" s="39"/>
    </row>
    <row r="103" spans="1:64" ht="25.5" customHeight="1">
      <c r="A103" s="113" t="s">
        <v>241</v>
      </c>
      <c r="B103" s="113"/>
      <c r="C103" s="113"/>
      <c r="D103" s="113"/>
      <c r="E103" s="113"/>
      <c r="F103" s="113"/>
      <c r="G103" s="41" t="s">
        <v>131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69</v>
      </c>
      <c r="AA103" s="44"/>
      <c r="AB103" s="44"/>
      <c r="AC103" s="44"/>
      <c r="AD103" s="44"/>
      <c r="AE103" s="41" t="s">
        <v>112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395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f t="shared" si="2"/>
        <v>395</v>
      </c>
      <c r="BF103" s="39"/>
      <c r="BG103" s="39"/>
      <c r="BH103" s="39"/>
      <c r="BI103" s="39"/>
      <c r="BJ103" s="39"/>
      <c r="BK103" s="39"/>
      <c r="BL103" s="39"/>
    </row>
    <row r="104" spans="1:64" ht="25.5" customHeight="1">
      <c r="A104" s="113" t="s">
        <v>242</v>
      </c>
      <c r="B104" s="113"/>
      <c r="C104" s="113"/>
      <c r="D104" s="113"/>
      <c r="E104" s="113"/>
      <c r="F104" s="113"/>
      <c r="G104" s="41" t="s">
        <v>132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69</v>
      </c>
      <c r="AA104" s="44"/>
      <c r="AB104" s="44"/>
      <c r="AC104" s="44"/>
      <c r="AD104" s="44"/>
      <c r="AE104" s="41" t="s">
        <v>112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1267.8979999999999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f t="shared" si="2"/>
        <v>1267.8979999999999</v>
      </c>
      <c r="BF104" s="39"/>
      <c r="BG104" s="39"/>
      <c r="BH104" s="39"/>
      <c r="BI104" s="39"/>
      <c r="BJ104" s="39"/>
      <c r="BK104" s="39"/>
      <c r="BL104" s="39"/>
    </row>
    <row r="105" spans="1:64" s="4" customFormat="1" ht="12.75" customHeight="1">
      <c r="A105" s="114">
        <v>0</v>
      </c>
      <c r="B105" s="114"/>
      <c r="C105" s="114"/>
      <c r="D105" s="114"/>
      <c r="E105" s="114"/>
      <c r="F105" s="114"/>
      <c r="G105" s="46" t="s">
        <v>67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8"/>
      <c r="Z105" s="49"/>
      <c r="AA105" s="49"/>
      <c r="AB105" s="49"/>
      <c r="AC105" s="49"/>
      <c r="AD105" s="49"/>
      <c r="AE105" s="46"/>
      <c r="AF105" s="47"/>
      <c r="AG105" s="47"/>
      <c r="AH105" s="47"/>
      <c r="AI105" s="47"/>
      <c r="AJ105" s="47"/>
      <c r="AK105" s="47"/>
      <c r="AL105" s="47"/>
      <c r="AM105" s="47"/>
      <c r="AN105" s="48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>
        <f t="shared" si="2"/>
        <v>0</v>
      </c>
      <c r="BF105" s="50"/>
      <c r="BG105" s="50"/>
      <c r="BH105" s="50"/>
      <c r="BI105" s="50"/>
      <c r="BJ105" s="50"/>
      <c r="BK105" s="50"/>
      <c r="BL105" s="50"/>
    </row>
    <row r="106" spans="1:64" ht="25.5" customHeight="1">
      <c r="A106" s="113" t="s">
        <v>219</v>
      </c>
      <c r="B106" s="113"/>
      <c r="C106" s="113"/>
      <c r="D106" s="113"/>
      <c r="E106" s="113"/>
      <c r="F106" s="113"/>
      <c r="G106" s="41" t="s">
        <v>133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66</v>
      </c>
      <c r="AA106" s="44"/>
      <c r="AB106" s="44"/>
      <c r="AC106" s="44"/>
      <c r="AD106" s="44"/>
      <c r="AE106" s="41" t="s">
        <v>134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274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f t="shared" si="2"/>
        <v>274</v>
      </c>
      <c r="BF106" s="39"/>
      <c r="BG106" s="39"/>
      <c r="BH106" s="39"/>
      <c r="BI106" s="39"/>
      <c r="BJ106" s="39"/>
      <c r="BK106" s="39"/>
      <c r="BL106" s="39"/>
    </row>
    <row r="107" spans="1:64" ht="25.5" customHeight="1">
      <c r="A107" s="113" t="s">
        <v>220</v>
      </c>
      <c r="B107" s="113"/>
      <c r="C107" s="113"/>
      <c r="D107" s="113"/>
      <c r="E107" s="113"/>
      <c r="F107" s="113"/>
      <c r="G107" s="41" t="s">
        <v>135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66</v>
      </c>
      <c r="AA107" s="44"/>
      <c r="AB107" s="44"/>
      <c r="AC107" s="44"/>
      <c r="AD107" s="44"/>
      <c r="AE107" s="41" t="s">
        <v>134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53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f t="shared" si="2"/>
        <v>53</v>
      </c>
      <c r="BF107" s="39"/>
      <c r="BG107" s="39"/>
      <c r="BH107" s="39"/>
      <c r="BI107" s="39"/>
      <c r="BJ107" s="39"/>
      <c r="BK107" s="39"/>
      <c r="BL107" s="39"/>
    </row>
    <row r="108" spans="1:64" ht="25.5" customHeight="1">
      <c r="A108" s="113" t="s">
        <v>243</v>
      </c>
      <c r="B108" s="113"/>
      <c r="C108" s="113"/>
      <c r="D108" s="113"/>
      <c r="E108" s="113"/>
      <c r="F108" s="113"/>
      <c r="G108" s="41" t="s">
        <v>136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66</v>
      </c>
      <c r="AA108" s="44"/>
      <c r="AB108" s="44"/>
      <c r="AC108" s="44"/>
      <c r="AD108" s="44"/>
      <c r="AE108" s="41" t="s">
        <v>134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106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f t="shared" si="2"/>
        <v>106</v>
      </c>
      <c r="BF108" s="39"/>
      <c r="BG108" s="39"/>
      <c r="BH108" s="39"/>
      <c r="BI108" s="39"/>
      <c r="BJ108" s="39"/>
      <c r="BK108" s="39"/>
      <c r="BL108" s="39"/>
    </row>
    <row r="109" spans="1:64" ht="12.75" customHeight="1">
      <c r="A109" s="113" t="s">
        <v>244</v>
      </c>
      <c r="B109" s="113"/>
      <c r="C109" s="113"/>
      <c r="D109" s="113"/>
      <c r="E109" s="113"/>
      <c r="F109" s="113"/>
      <c r="G109" s="41" t="s">
        <v>137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66</v>
      </c>
      <c r="AA109" s="44"/>
      <c r="AB109" s="44"/>
      <c r="AC109" s="44"/>
      <c r="AD109" s="44"/>
      <c r="AE109" s="41" t="s">
        <v>134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277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f t="shared" si="2"/>
        <v>277</v>
      </c>
      <c r="BF109" s="39"/>
      <c r="BG109" s="39"/>
      <c r="BH109" s="39"/>
      <c r="BI109" s="39"/>
      <c r="BJ109" s="39"/>
      <c r="BK109" s="39"/>
      <c r="BL109" s="39"/>
    </row>
    <row r="110" spans="1:64" ht="12.75" customHeight="1">
      <c r="A110" s="113" t="s">
        <v>245</v>
      </c>
      <c r="B110" s="113"/>
      <c r="C110" s="113"/>
      <c r="D110" s="113"/>
      <c r="E110" s="113"/>
      <c r="F110" s="113"/>
      <c r="G110" s="41" t="s">
        <v>138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139</v>
      </c>
      <c r="AA110" s="44"/>
      <c r="AB110" s="44"/>
      <c r="AC110" s="44"/>
      <c r="AD110" s="44"/>
      <c r="AE110" s="41" t="s">
        <v>134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1755.55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f t="shared" si="2"/>
        <v>1755.55</v>
      </c>
      <c r="BF110" s="39"/>
      <c r="BG110" s="39"/>
      <c r="BH110" s="39"/>
      <c r="BI110" s="39"/>
      <c r="BJ110" s="39"/>
      <c r="BK110" s="39"/>
      <c r="BL110" s="39"/>
    </row>
    <row r="111" spans="1:64" ht="12.75" customHeight="1">
      <c r="A111" s="113" t="s">
        <v>246</v>
      </c>
      <c r="B111" s="113"/>
      <c r="C111" s="113"/>
      <c r="D111" s="113"/>
      <c r="E111" s="113"/>
      <c r="F111" s="113"/>
      <c r="G111" s="41" t="s">
        <v>140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141</v>
      </c>
      <c r="AA111" s="44"/>
      <c r="AB111" s="44"/>
      <c r="AC111" s="44"/>
      <c r="AD111" s="44"/>
      <c r="AE111" s="41" t="s">
        <v>134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727273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f t="shared" si="2"/>
        <v>727273</v>
      </c>
      <c r="BF111" s="39"/>
      <c r="BG111" s="39"/>
      <c r="BH111" s="39"/>
      <c r="BI111" s="39"/>
      <c r="BJ111" s="39"/>
      <c r="BK111" s="39"/>
      <c r="BL111" s="39"/>
    </row>
    <row r="112" spans="1:64" ht="12.75" customHeight="1">
      <c r="A112" s="113" t="s">
        <v>247</v>
      </c>
      <c r="B112" s="113"/>
      <c r="C112" s="113"/>
      <c r="D112" s="113"/>
      <c r="E112" s="113"/>
      <c r="F112" s="113"/>
      <c r="G112" s="41" t="s">
        <v>142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66</v>
      </c>
      <c r="AA112" s="44"/>
      <c r="AB112" s="44"/>
      <c r="AC112" s="44"/>
      <c r="AD112" s="44"/>
      <c r="AE112" s="41" t="s">
        <v>134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66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f t="shared" si="2"/>
        <v>66</v>
      </c>
      <c r="BF112" s="39"/>
      <c r="BG112" s="39"/>
      <c r="BH112" s="39"/>
      <c r="BI112" s="39"/>
      <c r="BJ112" s="39"/>
      <c r="BK112" s="39"/>
      <c r="BL112" s="39"/>
    </row>
    <row r="113" spans="1:64" ht="12.75" customHeight="1">
      <c r="A113" s="113" t="s">
        <v>248</v>
      </c>
      <c r="B113" s="113"/>
      <c r="C113" s="113"/>
      <c r="D113" s="113"/>
      <c r="E113" s="113"/>
      <c r="F113" s="113"/>
      <c r="G113" s="41" t="s">
        <v>143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144</v>
      </c>
      <c r="AA113" s="44"/>
      <c r="AB113" s="44"/>
      <c r="AC113" s="44"/>
      <c r="AD113" s="44"/>
      <c r="AE113" s="41" t="s">
        <v>134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1556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f t="shared" si="2"/>
        <v>1556</v>
      </c>
      <c r="BF113" s="39"/>
      <c r="BG113" s="39"/>
      <c r="BH113" s="39"/>
      <c r="BI113" s="39"/>
      <c r="BJ113" s="39"/>
      <c r="BK113" s="39"/>
      <c r="BL113" s="39"/>
    </row>
    <row r="114" spans="1:64" ht="12.75" customHeight="1">
      <c r="A114" s="113" t="s">
        <v>249</v>
      </c>
      <c r="B114" s="113"/>
      <c r="C114" s="113"/>
      <c r="D114" s="113"/>
      <c r="E114" s="113"/>
      <c r="F114" s="113"/>
      <c r="G114" s="41" t="s">
        <v>145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66</v>
      </c>
      <c r="AA114" s="44"/>
      <c r="AB114" s="44"/>
      <c r="AC114" s="44"/>
      <c r="AD114" s="44"/>
      <c r="AE114" s="41" t="s">
        <v>134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188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f t="shared" si="2"/>
        <v>188</v>
      </c>
      <c r="BF114" s="39"/>
      <c r="BG114" s="39"/>
      <c r="BH114" s="39"/>
      <c r="BI114" s="39"/>
      <c r="BJ114" s="39"/>
      <c r="BK114" s="39"/>
      <c r="BL114" s="39"/>
    </row>
    <row r="115" spans="1:64" ht="12.75" customHeight="1">
      <c r="A115" s="113" t="s">
        <v>250</v>
      </c>
      <c r="B115" s="113"/>
      <c r="C115" s="113"/>
      <c r="D115" s="113"/>
      <c r="E115" s="113"/>
      <c r="F115" s="113"/>
      <c r="G115" s="41" t="s">
        <v>146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66</v>
      </c>
      <c r="AA115" s="44"/>
      <c r="AB115" s="44"/>
      <c r="AC115" s="44"/>
      <c r="AD115" s="44"/>
      <c r="AE115" s="41" t="s">
        <v>134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161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f t="shared" ref="BE115:BE146" si="3">AO115+AW115</f>
        <v>161</v>
      </c>
      <c r="BF115" s="39"/>
      <c r="BG115" s="39"/>
      <c r="BH115" s="39"/>
      <c r="BI115" s="39"/>
      <c r="BJ115" s="39"/>
      <c r="BK115" s="39"/>
      <c r="BL115" s="39"/>
    </row>
    <row r="116" spans="1:64" ht="12.75" customHeight="1">
      <c r="A116" s="113" t="s">
        <v>251</v>
      </c>
      <c r="B116" s="113"/>
      <c r="C116" s="113"/>
      <c r="D116" s="113"/>
      <c r="E116" s="113"/>
      <c r="F116" s="113"/>
      <c r="G116" s="41" t="s">
        <v>147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66</v>
      </c>
      <c r="AA116" s="44"/>
      <c r="AB116" s="44"/>
      <c r="AC116" s="44"/>
      <c r="AD116" s="44"/>
      <c r="AE116" s="41" t="s">
        <v>134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3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f t="shared" si="3"/>
        <v>3</v>
      </c>
      <c r="BF116" s="39"/>
      <c r="BG116" s="39"/>
      <c r="BH116" s="39"/>
      <c r="BI116" s="39"/>
      <c r="BJ116" s="39"/>
      <c r="BK116" s="39"/>
      <c r="BL116" s="39"/>
    </row>
    <row r="117" spans="1:64" ht="12.75" customHeight="1">
      <c r="A117" s="113" t="s">
        <v>252</v>
      </c>
      <c r="B117" s="113"/>
      <c r="C117" s="113"/>
      <c r="D117" s="113"/>
      <c r="E117" s="113"/>
      <c r="F117" s="113"/>
      <c r="G117" s="41" t="s">
        <v>148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66</v>
      </c>
      <c r="AA117" s="44"/>
      <c r="AB117" s="44"/>
      <c r="AC117" s="44"/>
      <c r="AD117" s="44"/>
      <c r="AE117" s="41" t="s">
        <v>134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9</v>
      </c>
      <c r="AP117" s="39"/>
      <c r="AQ117" s="39"/>
      <c r="AR117" s="39"/>
      <c r="AS117" s="39"/>
      <c r="AT117" s="39"/>
      <c r="AU117" s="39"/>
      <c r="AV117" s="39"/>
      <c r="AW117" s="39">
        <v>1</v>
      </c>
      <c r="AX117" s="39"/>
      <c r="AY117" s="39"/>
      <c r="AZ117" s="39"/>
      <c r="BA117" s="39"/>
      <c r="BB117" s="39"/>
      <c r="BC117" s="39"/>
      <c r="BD117" s="39"/>
      <c r="BE117" s="39">
        <f t="shared" si="3"/>
        <v>10</v>
      </c>
      <c r="BF117" s="39"/>
      <c r="BG117" s="39"/>
      <c r="BH117" s="39"/>
      <c r="BI117" s="39"/>
      <c r="BJ117" s="39"/>
      <c r="BK117" s="39"/>
      <c r="BL117" s="39"/>
    </row>
    <row r="118" spans="1:64" ht="12.75" customHeight="1">
      <c r="A118" s="113" t="s">
        <v>253</v>
      </c>
      <c r="B118" s="113"/>
      <c r="C118" s="113"/>
      <c r="D118" s="113"/>
      <c r="E118" s="113"/>
      <c r="F118" s="113"/>
      <c r="G118" s="41" t="s">
        <v>149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66</v>
      </c>
      <c r="AA118" s="44"/>
      <c r="AB118" s="44"/>
      <c r="AC118" s="44"/>
      <c r="AD118" s="44"/>
      <c r="AE118" s="41" t="s">
        <v>134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7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f t="shared" si="3"/>
        <v>7</v>
      </c>
      <c r="BF118" s="39"/>
      <c r="BG118" s="39"/>
      <c r="BH118" s="39"/>
      <c r="BI118" s="39"/>
      <c r="BJ118" s="39"/>
      <c r="BK118" s="39"/>
      <c r="BL118" s="39"/>
    </row>
    <row r="119" spans="1:64" ht="25.5" customHeight="1">
      <c r="A119" s="113" t="s">
        <v>254</v>
      </c>
      <c r="B119" s="113"/>
      <c r="C119" s="113"/>
      <c r="D119" s="113"/>
      <c r="E119" s="113"/>
      <c r="F119" s="113"/>
      <c r="G119" s="41" t="s">
        <v>150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151</v>
      </c>
      <c r="AA119" s="44"/>
      <c r="AB119" s="44"/>
      <c r="AC119" s="44"/>
      <c r="AD119" s="44"/>
      <c r="AE119" s="41" t="s">
        <v>134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16000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f t="shared" si="3"/>
        <v>16000</v>
      </c>
      <c r="BF119" s="39"/>
      <c r="BG119" s="39"/>
      <c r="BH119" s="39"/>
      <c r="BI119" s="39"/>
      <c r="BJ119" s="39"/>
      <c r="BK119" s="39"/>
      <c r="BL119" s="39"/>
    </row>
    <row r="120" spans="1:64" ht="12.75" customHeight="1">
      <c r="A120" s="113" t="s">
        <v>255</v>
      </c>
      <c r="B120" s="113"/>
      <c r="C120" s="113"/>
      <c r="D120" s="113"/>
      <c r="E120" s="113"/>
      <c r="F120" s="113"/>
      <c r="G120" s="41" t="s">
        <v>152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153</v>
      </c>
      <c r="AA120" s="44"/>
      <c r="AB120" s="44"/>
      <c r="AC120" s="44"/>
      <c r="AD120" s="44"/>
      <c r="AE120" s="41" t="s">
        <v>134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2025316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f t="shared" si="3"/>
        <v>2025316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>
      <c r="A121" s="113" t="s">
        <v>256</v>
      </c>
      <c r="B121" s="113"/>
      <c r="C121" s="113"/>
      <c r="D121" s="113"/>
      <c r="E121" s="113"/>
      <c r="F121" s="113"/>
      <c r="G121" s="41" t="s">
        <v>154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151</v>
      </c>
      <c r="AA121" s="44"/>
      <c r="AB121" s="44"/>
      <c r="AC121" s="44"/>
      <c r="AD121" s="44"/>
      <c r="AE121" s="41" t="s">
        <v>134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1010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f t="shared" si="3"/>
        <v>1010</v>
      </c>
      <c r="BF121" s="39"/>
      <c r="BG121" s="39"/>
      <c r="BH121" s="39"/>
      <c r="BI121" s="39"/>
      <c r="BJ121" s="39"/>
      <c r="BK121" s="39"/>
      <c r="BL121" s="39"/>
    </row>
    <row r="122" spans="1:64" ht="12.75" customHeight="1">
      <c r="A122" s="113" t="s">
        <v>257</v>
      </c>
      <c r="B122" s="113"/>
      <c r="C122" s="113"/>
      <c r="D122" s="113"/>
      <c r="E122" s="113"/>
      <c r="F122" s="113"/>
      <c r="G122" s="41" t="s">
        <v>155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66</v>
      </c>
      <c r="AA122" s="44"/>
      <c r="AB122" s="44"/>
      <c r="AC122" s="44"/>
      <c r="AD122" s="44"/>
      <c r="AE122" s="41" t="s">
        <v>134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14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f t="shared" si="3"/>
        <v>14</v>
      </c>
      <c r="BF122" s="39"/>
      <c r="BG122" s="39"/>
      <c r="BH122" s="39"/>
      <c r="BI122" s="39"/>
      <c r="BJ122" s="39"/>
      <c r="BK122" s="39"/>
      <c r="BL122" s="39"/>
    </row>
    <row r="123" spans="1:64" ht="12.75" customHeight="1">
      <c r="A123" s="113" t="s">
        <v>258</v>
      </c>
      <c r="B123" s="113"/>
      <c r="C123" s="113"/>
      <c r="D123" s="113"/>
      <c r="E123" s="113"/>
      <c r="F123" s="113"/>
      <c r="G123" s="41" t="s">
        <v>156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66</v>
      </c>
      <c r="AA123" s="44"/>
      <c r="AB123" s="44"/>
      <c r="AC123" s="44"/>
      <c r="AD123" s="44"/>
      <c r="AE123" s="41" t="s">
        <v>134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18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f t="shared" si="3"/>
        <v>18</v>
      </c>
      <c r="BF123" s="39"/>
      <c r="BG123" s="39"/>
      <c r="BH123" s="39"/>
      <c r="BI123" s="39"/>
      <c r="BJ123" s="39"/>
      <c r="BK123" s="39"/>
      <c r="BL123" s="39"/>
    </row>
    <row r="124" spans="1:64" ht="25.5" customHeight="1">
      <c r="A124" s="113" t="s">
        <v>259</v>
      </c>
      <c r="B124" s="113"/>
      <c r="C124" s="113"/>
      <c r="D124" s="113"/>
      <c r="E124" s="113"/>
      <c r="F124" s="113"/>
      <c r="G124" s="41" t="s">
        <v>157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66</v>
      </c>
      <c r="AA124" s="44"/>
      <c r="AB124" s="44"/>
      <c r="AC124" s="44"/>
      <c r="AD124" s="44"/>
      <c r="AE124" s="41" t="s">
        <v>134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71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f t="shared" si="3"/>
        <v>71</v>
      </c>
      <c r="BF124" s="39"/>
      <c r="BG124" s="39"/>
      <c r="BH124" s="39"/>
      <c r="BI124" s="39"/>
      <c r="BJ124" s="39"/>
      <c r="BK124" s="39"/>
      <c r="BL124" s="39"/>
    </row>
    <row r="125" spans="1:64" ht="25.5" customHeight="1">
      <c r="A125" s="113" t="s">
        <v>260</v>
      </c>
      <c r="B125" s="113"/>
      <c r="C125" s="113"/>
      <c r="D125" s="113"/>
      <c r="E125" s="113"/>
      <c r="F125" s="113"/>
      <c r="G125" s="41" t="s">
        <v>158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66</v>
      </c>
      <c r="AA125" s="44"/>
      <c r="AB125" s="44"/>
      <c r="AC125" s="44"/>
      <c r="AD125" s="44"/>
      <c r="AE125" s="41" t="s">
        <v>134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1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f t="shared" si="3"/>
        <v>1</v>
      </c>
      <c r="BF125" s="39"/>
      <c r="BG125" s="39"/>
      <c r="BH125" s="39"/>
      <c r="BI125" s="39"/>
      <c r="BJ125" s="39"/>
      <c r="BK125" s="39"/>
      <c r="BL125" s="39"/>
    </row>
    <row r="126" spans="1:64" ht="25.5" customHeight="1">
      <c r="A126" s="113" t="s">
        <v>261</v>
      </c>
      <c r="B126" s="113"/>
      <c r="C126" s="113"/>
      <c r="D126" s="113"/>
      <c r="E126" s="113"/>
      <c r="F126" s="113"/>
      <c r="G126" s="41" t="s">
        <v>159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66</v>
      </c>
      <c r="AA126" s="44"/>
      <c r="AB126" s="44"/>
      <c r="AC126" s="44"/>
      <c r="AD126" s="44"/>
      <c r="AE126" s="41" t="s">
        <v>160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7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f t="shared" si="3"/>
        <v>7</v>
      </c>
      <c r="BF126" s="39"/>
      <c r="BG126" s="39"/>
      <c r="BH126" s="39"/>
      <c r="BI126" s="39"/>
      <c r="BJ126" s="39"/>
      <c r="BK126" s="39"/>
      <c r="BL126" s="39"/>
    </row>
    <row r="127" spans="1:64" s="4" customFormat="1" ht="12.75" customHeight="1">
      <c r="A127" s="114">
        <v>0</v>
      </c>
      <c r="B127" s="114"/>
      <c r="C127" s="114"/>
      <c r="D127" s="114"/>
      <c r="E127" s="114"/>
      <c r="F127" s="114"/>
      <c r="G127" s="46" t="s">
        <v>68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8"/>
      <c r="Z127" s="49"/>
      <c r="AA127" s="49"/>
      <c r="AB127" s="49"/>
      <c r="AC127" s="49"/>
      <c r="AD127" s="49"/>
      <c r="AE127" s="46"/>
      <c r="AF127" s="47"/>
      <c r="AG127" s="47"/>
      <c r="AH127" s="47"/>
      <c r="AI127" s="47"/>
      <c r="AJ127" s="47"/>
      <c r="AK127" s="47"/>
      <c r="AL127" s="47"/>
      <c r="AM127" s="47"/>
      <c r="AN127" s="48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>
        <f t="shared" si="3"/>
        <v>0</v>
      </c>
      <c r="BF127" s="50"/>
      <c r="BG127" s="50"/>
      <c r="BH127" s="50"/>
      <c r="BI127" s="50"/>
      <c r="BJ127" s="50"/>
      <c r="BK127" s="50"/>
      <c r="BL127" s="50"/>
    </row>
    <row r="128" spans="1:64" ht="25.5" customHeight="1">
      <c r="A128" s="113" t="s">
        <v>221</v>
      </c>
      <c r="B128" s="113"/>
      <c r="C128" s="113"/>
      <c r="D128" s="113"/>
      <c r="E128" s="113"/>
      <c r="F128" s="113"/>
      <c r="G128" s="41" t="s">
        <v>161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69</v>
      </c>
      <c r="AA128" s="44"/>
      <c r="AB128" s="44"/>
      <c r="AC128" s="44"/>
      <c r="AD128" s="44"/>
      <c r="AE128" s="41" t="s">
        <v>162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1.6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f t="shared" si="3"/>
        <v>1.6</v>
      </c>
      <c r="BF128" s="39"/>
      <c r="BG128" s="39"/>
      <c r="BH128" s="39"/>
      <c r="BI128" s="39"/>
      <c r="BJ128" s="39"/>
      <c r="BK128" s="39"/>
      <c r="BL128" s="39"/>
    </row>
    <row r="129" spans="1:64" ht="25.5" customHeight="1">
      <c r="A129" s="113" t="s">
        <v>222</v>
      </c>
      <c r="B129" s="113"/>
      <c r="C129" s="113"/>
      <c r="D129" s="113"/>
      <c r="E129" s="113"/>
      <c r="F129" s="113"/>
      <c r="G129" s="41" t="s">
        <v>163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69</v>
      </c>
      <c r="AA129" s="44"/>
      <c r="AB129" s="44"/>
      <c r="AC129" s="44"/>
      <c r="AD129" s="44"/>
      <c r="AE129" s="41" t="s">
        <v>164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30.21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f t="shared" si="3"/>
        <v>30.21</v>
      </c>
      <c r="BF129" s="39"/>
      <c r="BG129" s="39"/>
      <c r="BH129" s="39"/>
      <c r="BI129" s="39"/>
      <c r="BJ129" s="39"/>
      <c r="BK129" s="39"/>
      <c r="BL129" s="39"/>
    </row>
    <row r="130" spans="1:64" ht="25.5" customHeight="1">
      <c r="A130" s="113" t="s">
        <v>262</v>
      </c>
      <c r="B130" s="113"/>
      <c r="C130" s="113"/>
      <c r="D130" s="113"/>
      <c r="E130" s="113"/>
      <c r="F130" s="113"/>
      <c r="G130" s="41" t="s">
        <v>165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69</v>
      </c>
      <c r="AA130" s="44"/>
      <c r="AB130" s="44"/>
      <c r="AC130" s="44"/>
      <c r="AD130" s="44"/>
      <c r="AE130" s="41" t="s">
        <v>166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4.5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f t="shared" si="3"/>
        <v>4.5</v>
      </c>
      <c r="BF130" s="39"/>
      <c r="BG130" s="39"/>
      <c r="BH130" s="39"/>
      <c r="BI130" s="39"/>
      <c r="BJ130" s="39"/>
      <c r="BK130" s="39"/>
      <c r="BL130" s="39"/>
    </row>
    <row r="131" spans="1:64" ht="25.5" customHeight="1">
      <c r="A131" s="113" t="s">
        <v>263</v>
      </c>
      <c r="B131" s="113"/>
      <c r="C131" s="113"/>
      <c r="D131" s="113"/>
      <c r="E131" s="113"/>
      <c r="F131" s="113"/>
      <c r="G131" s="41" t="s">
        <v>167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69</v>
      </c>
      <c r="AA131" s="44"/>
      <c r="AB131" s="44"/>
      <c r="AC131" s="44"/>
      <c r="AD131" s="44"/>
      <c r="AE131" s="41" t="s">
        <v>168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6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f t="shared" si="3"/>
        <v>6</v>
      </c>
      <c r="BF131" s="39"/>
      <c r="BG131" s="39"/>
      <c r="BH131" s="39"/>
      <c r="BI131" s="39"/>
      <c r="BJ131" s="39"/>
      <c r="BK131" s="39"/>
      <c r="BL131" s="39"/>
    </row>
    <row r="132" spans="1:64" ht="25.5" customHeight="1">
      <c r="A132" s="113" t="s">
        <v>264</v>
      </c>
      <c r="B132" s="113"/>
      <c r="C132" s="113"/>
      <c r="D132" s="113"/>
      <c r="E132" s="113"/>
      <c r="F132" s="113"/>
      <c r="G132" s="41" t="s">
        <v>169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170</v>
      </c>
      <c r="AA132" s="44"/>
      <c r="AB132" s="44"/>
      <c r="AC132" s="44"/>
      <c r="AD132" s="44"/>
      <c r="AE132" s="41" t="s">
        <v>171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1.1000000000000001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f t="shared" si="3"/>
        <v>1.1000000000000001</v>
      </c>
      <c r="BF132" s="39"/>
      <c r="BG132" s="39"/>
      <c r="BH132" s="39"/>
      <c r="BI132" s="39"/>
      <c r="BJ132" s="39"/>
      <c r="BK132" s="39"/>
      <c r="BL132" s="39"/>
    </row>
    <row r="133" spans="1:64" ht="12.75" customHeight="1">
      <c r="A133" s="113" t="s">
        <v>265</v>
      </c>
      <c r="B133" s="113"/>
      <c r="C133" s="113"/>
      <c r="D133" s="113"/>
      <c r="E133" s="113"/>
      <c r="F133" s="113"/>
      <c r="G133" s="41" t="s">
        <v>172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69</v>
      </c>
      <c r="AA133" s="44"/>
      <c r="AB133" s="44"/>
      <c r="AC133" s="44"/>
      <c r="AD133" s="44"/>
      <c r="AE133" s="41" t="s">
        <v>173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0.45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f t="shared" si="3"/>
        <v>0.45</v>
      </c>
      <c r="BF133" s="39"/>
      <c r="BG133" s="39"/>
      <c r="BH133" s="39"/>
      <c r="BI133" s="39"/>
      <c r="BJ133" s="39"/>
      <c r="BK133" s="39"/>
      <c r="BL133" s="39"/>
    </row>
    <row r="134" spans="1:64" ht="25.5" customHeight="1">
      <c r="A134" s="113" t="s">
        <v>266</v>
      </c>
      <c r="B134" s="113"/>
      <c r="C134" s="113"/>
      <c r="D134" s="113"/>
      <c r="E134" s="113"/>
      <c r="F134" s="113"/>
      <c r="G134" s="41" t="s">
        <v>174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69</v>
      </c>
      <c r="AA134" s="44"/>
      <c r="AB134" s="44"/>
      <c r="AC134" s="44"/>
      <c r="AD134" s="44"/>
      <c r="AE134" s="41" t="s">
        <v>175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1.35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f t="shared" si="3"/>
        <v>1.35</v>
      </c>
      <c r="BF134" s="39"/>
      <c r="BG134" s="39"/>
      <c r="BH134" s="39"/>
      <c r="BI134" s="39"/>
      <c r="BJ134" s="39"/>
      <c r="BK134" s="39"/>
      <c r="BL134" s="39"/>
    </row>
    <row r="135" spans="1:64" ht="25.5" customHeight="1">
      <c r="A135" s="113" t="s">
        <v>267</v>
      </c>
      <c r="B135" s="113"/>
      <c r="C135" s="113"/>
      <c r="D135" s="113"/>
      <c r="E135" s="113"/>
      <c r="F135" s="113"/>
      <c r="G135" s="41" t="s">
        <v>176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69</v>
      </c>
      <c r="AA135" s="44"/>
      <c r="AB135" s="44"/>
      <c r="AC135" s="44"/>
      <c r="AD135" s="44"/>
      <c r="AE135" s="41" t="s">
        <v>177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1.8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f t="shared" si="3"/>
        <v>1.8</v>
      </c>
      <c r="BF135" s="39"/>
      <c r="BG135" s="39"/>
      <c r="BH135" s="39"/>
      <c r="BI135" s="39"/>
      <c r="BJ135" s="39"/>
      <c r="BK135" s="39"/>
      <c r="BL135" s="39"/>
    </row>
    <row r="136" spans="1:64" ht="25.5" customHeight="1">
      <c r="A136" s="113" t="s">
        <v>268</v>
      </c>
      <c r="B136" s="113"/>
      <c r="C136" s="113"/>
      <c r="D136" s="113"/>
      <c r="E136" s="113"/>
      <c r="F136" s="113"/>
      <c r="G136" s="41" t="s">
        <v>178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69</v>
      </c>
      <c r="AA136" s="44"/>
      <c r="AB136" s="44"/>
      <c r="AC136" s="44"/>
      <c r="AD136" s="44"/>
      <c r="AE136" s="41" t="s">
        <v>179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1.6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f t="shared" si="3"/>
        <v>1.6</v>
      </c>
      <c r="BF136" s="39"/>
      <c r="BG136" s="39"/>
      <c r="BH136" s="39"/>
      <c r="BI136" s="39"/>
      <c r="BJ136" s="39"/>
      <c r="BK136" s="39"/>
      <c r="BL136" s="39"/>
    </row>
    <row r="137" spans="1:64" ht="25.5" customHeight="1">
      <c r="A137" s="113" t="s">
        <v>269</v>
      </c>
      <c r="B137" s="113"/>
      <c r="C137" s="113"/>
      <c r="D137" s="113"/>
      <c r="E137" s="113"/>
      <c r="F137" s="113"/>
      <c r="G137" s="41" t="s">
        <v>180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69</v>
      </c>
      <c r="AA137" s="44"/>
      <c r="AB137" s="44"/>
      <c r="AC137" s="44"/>
      <c r="AD137" s="44"/>
      <c r="AE137" s="41" t="s">
        <v>181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2.5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f t="shared" si="3"/>
        <v>2.5</v>
      </c>
      <c r="BF137" s="39"/>
      <c r="BG137" s="39"/>
      <c r="BH137" s="39"/>
      <c r="BI137" s="39"/>
      <c r="BJ137" s="39"/>
      <c r="BK137" s="39"/>
      <c r="BL137" s="39"/>
    </row>
    <row r="138" spans="1:64" ht="25.5" customHeight="1">
      <c r="A138" s="113" t="s">
        <v>270</v>
      </c>
      <c r="B138" s="113"/>
      <c r="C138" s="113"/>
      <c r="D138" s="113"/>
      <c r="E138" s="113"/>
      <c r="F138" s="113"/>
      <c r="G138" s="41" t="s">
        <v>182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69</v>
      </c>
      <c r="AA138" s="44"/>
      <c r="AB138" s="44"/>
      <c r="AC138" s="44"/>
      <c r="AD138" s="44"/>
      <c r="AE138" s="41" t="s">
        <v>183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26.67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f t="shared" si="3"/>
        <v>26.67</v>
      </c>
      <c r="BF138" s="39"/>
      <c r="BG138" s="39"/>
      <c r="BH138" s="39"/>
      <c r="BI138" s="39"/>
      <c r="BJ138" s="39"/>
      <c r="BK138" s="39"/>
      <c r="BL138" s="39"/>
    </row>
    <row r="139" spans="1:64" ht="25.5" customHeight="1">
      <c r="A139" s="113" t="s">
        <v>271</v>
      </c>
      <c r="B139" s="113"/>
      <c r="C139" s="113"/>
      <c r="D139" s="113"/>
      <c r="E139" s="113"/>
      <c r="F139" s="113"/>
      <c r="G139" s="41" t="s">
        <v>184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69</v>
      </c>
      <c r="AA139" s="44"/>
      <c r="AB139" s="44"/>
      <c r="AC139" s="44"/>
      <c r="AD139" s="44"/>
      <c r="AE139" s="41" t="s">
        <v>185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81.11</v>
      </c>
      <c r="AP139" s="39"/>
      <c r="AQ139" s="39"/>
      <c r="AR139" s="39"/>
      <c r="AS139" s="39"/>
      <c r="AT139" s="39"/>
      <c r="AU139" s="39"/>
      <c r="AV139" s="39"/>
      <c r="AW139" s="39">
        <v>3.4861200000000001</v>
      </c>
      <c r="AX139" s="39"/>
      <c r="AY139" s="39"/>
      <c r="AZ139" s="39"/>
      <c r="BA139" s="39"/>
      <c r="BB139" s="39"/>
      <c r="BC139" s="39"/>
      <c r="BD139" s="39"/>
      <c r="BE139" s="39">
        <f t="shared" si="3"/>
        <v>84.596119999999999</v>
      </c>
      <c r="BF139" s="39"/>
      <c r="BG139" s="39"/>
      <c r="BH139" s="39"/>
      <c r="BI139" s="39"/>
      <c r="BJ139" s="39"/>
      <c r="BK139" s="39"/>
      <c r="BL139" s="39"/>
    </row>
    <row r="140" spans="1:64" ht="25.5" customHeight="1">
      <c r="A140" s="113" t="s">
        <v>272</v>
      </c>
      <c r="B140" s="113"/>
      <c r="C140" s="113"/>
      <c r="D140" s="113"/>
      <c r="E140" s="113"/>
      <c r="F140" s="113"/>
      <c r="G140" s="41" t="s">
        <v>186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69</v>
      </c>
      <c r="AA140" s="44"/>
      <c r="AB140" s="44"/>
      <c r="AC140" s="44"/>
      <c r="AD140" s="44"/>
      <c r="AE140" s="41" t="s">
        <v>187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1457.14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f t="shared" si="3"/>
        <v>1457.14</v>
      </c>
      <c r="BF140" s="39"/>
      <c r="BG140" s="39"/>
      <c r="BH140" s="39"/>
      <c r="BI140" s="39"/>
      <c r="BJ140" s="39"/>
      <c r="BK140" s="39"/>
      <c r="BL140" s="39"/>
    </row>
    <row r="141" spans="1:64" ht="12.75" customHeight="1">
      <c r="A141" s="113" t="s">
        <v>273</v>
      </c>
      <c r="B141" s="113"/>
      <c r="C141" s="113"/>
      <c r="D141" s="113"/>
      <c r="E141" s="113"/>
      <c r="F141" s="113"/>
      <c r="G141" s="41" t="s">
        <v>188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69</v>
      </c>
      <c r="AA141" s="44"/>
      <c r="AB141" s="44"/>
      <c r="AC141" s="44"/>
      <c r="AD141" s="44"/>
      <c r="AE141" s="41" t="s">
        <v>189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0.05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f t="shared" si="3"/>
        <v>0.05</v>
      </c>
      <c r="BF141" s="39"/>
      <c r="BG141" s="39"/>
      <c r="BH141" s="39"/>
      <c r="BI141" s="39"/>
      <c r="BJ141" s="39"/>
      <c r="BK141" s="39"/>
      <c r="BL141" s="39"/>
    </row>
    <row r="142" spans="1:64" ht="25.5" customHeight="1">
      <c r="A142" s="113" t="s">
        <v>274</v>
      </c>
      <c r="B142" s="113"/>
      <c r="C142" s="113"/>
      <c r="D142" s="113"/>
      <c r="E142" s="113"/>
      <c r="F142" s="113"/>
      <c r="G142" s="41" t="s">
        <v>190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170</v>
      </c>
      <c r="AA142" s="44"/>
      <c r="AB142" s="44"/>
      <c r="AC142" s="44"/>
      <c r="AD142" s="44"/>
      <c r="AE142" s="41" t="s">
        <v>191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3.16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f t="shared" si="3"/>
        <v>3.16</v>
      </c>
      <c r="BF142" s="39"/>
      <c r="BG142" s="39"/>
      <c r="BH142" s="39"/>
      <c r="BI142" s="39"/>
      <c r="BJ142" s="39"/>
      <c r="BK142" s="39"/>
      <c r="BL142" s="39"/>
    </row>
    <row r="143" spans="1:64" ht="12.75" customHeight="1">
      <c r="A143" s="113" t="s">
        <v>275</v>
      </c>
      <c r="B143" s="113"/>
      <c r="C143" s="113"/>
      <c r="D143" s="113"/>
      <c r="E143" s="113"/>
      <c r="F143" s="113"/>
      <c r="G143" s="41" t="s">
        <v>192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170</v>
      </c>
      <c r="AA143" s="44"/>
      <c r="AB143" s="44"/>
      <c r="AC143" s="44"/>
      <c r="AD143" s="44"/>
      <c r="AE143" s="41" t="s">
        <v>193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9.9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f t="shared" si="3"/>
        <v>9.9</v>
      </c>
      <c r="BF143" s="39"/>
      <c r="BG143" s="39"/>
      <c r="BH143" s="39"/>
      <c r="BI143" s="39"/>
      <c r="BJ143" s="39"/>
      <c r="BK143" s="39"/>
      <c r="BL143" s="39"/>
    </row>
    <row r="144" spans="1:64" ht="12.75" customHeight="1">
      <c r="A144" s="113" t="s">
        <v>276</v>
      </c>
      <c r="B144" s="113"/>
      <c r="C144" s="113"/>
      <c r="D144" s="113"/>
      <c r="E144" s="113"/>
      <c r="F144" s="113"/>
      <c r="G144" s="41" t="s">
        <v>194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69</v>
      </c>
      <c r="AA144" s="44"/>
      <c r="AB144" s="44"/>
      <c r="AC144" s="44"/>
      <c r="AD144" s="44"/>
      <c r="AE144" s="41" t="s">
        <v>195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3.42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f t="shared" si="3"/>
        <v>3.42</v>
      </c>
      <c r="BF144" s="39"/>
      <c r="BG144" s="39"/>
      <c r="BH144" s="39"/>
      <c r="BI144" s="39"/>
      <c r="BJ144" s="39"/>
      <c r="BK144" s="39"/>
      <c r="BL144" s="39"/>
    </row>
    <row r="145" spans="1:64" ht="12.75" customHeight="1">
      <c r="A145" s="113" t="s">
        <v>277</v>
      </c>
      <c r="B145" s="113"/>
      <c r="C145" s="113"/>
      <c r="D145" s="113"/>
      <c r="E145" s="113"/>
      <c r="F145" s="113"/>
      <c r="G145" s="41" t="s">
        <v>196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69</v>
      </c>
      <c r="AA145" s="44"/>
      <c r="AB145" s="44"/>
      <c r="AC145" s="44"/>
      <c r="AD145" s="44"/>
      <c r="AE145" s="41" t="s">
        <v>197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2.78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f t="shared" si="3"/>
        <v>2.78</v>
      </c>
      <c r="BF145" s="39"/>
      <c r="BG145" s="39"/>
      <c r="BH145" s="39"/>
      <c r="BI145" s="39"/>
      <c r="BJ145" s="39"/>
      <c r="BK145" s="39"/>
      <c r="BL145" s="39"/>
    </row>
    <row r="146" spans="1:64" ht="12.75" customHeight="1">
      <c r="A146" s="113" t="s">
        <v>278</v>
      </c>
      <c r="B146" s="113"/>
      <c r="C146" s="113"/>
      <c r="D146" s="113"/>
      <c r="E146" s="113"/>
      <c r="F146" s="113"/>
      <c r="G146" s="41" t="s">
        <v>198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69</v>
      </c>
      <c r="AA146" s="44"/>
      <c r="AB146" s="44"/>
      <c r="AC146" s="44"/>
      <c r="AD146" s="44"/>
      <c r="AE146" s="41" t="s">
        <v>199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2.82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f t="shared" si="3"/>
        <v>2.82</v>
      </c>
      <c r="BF146" s="39"/>
      <c r="BG146" s="39"/>
      <c r="BH146" s="39"/>
      <c r="BI146" s="39"/>
      <c r="BJ146" s="39"/>
      <c r="BK146" s="39"/>
      <c r="BL146" s="39"/>
    </row>
    <row r="147" spans="1:64" ht="12.75" customHeight="1">
      <c r="A147" s="113" t="s">
        <v>279</v>
      </c>
      <c r="B147" s="113"/>
      <c r="C147" s="113"/>
      <c r="D147" s="113"/>
      <c r="E147" s="113"/>
      <c r="F147" s="113"/>
      <c r="G147" s="41" t="s">
        <v>200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69</v>
      </c>
      <c r="AA147" s="44"/>
      <c r="AB147" s="44"/>
      <c r="AC147" s="44"/>
      <c r="AD147" s="44"/>
      <c r="AE147" s="41" t="s">
        <v>201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395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f t="shared" ref="BE147:BE155" si="4">AO147+AW147</f>
        <v>395</v>
      </c>
      <c r="BF147" s="39"/>
      <c r="BG147" s="39"/>
      <c r="BH147" s="39"/>
      <c r="BI147" s="39"/>
      <c r="BJ147" s="39"/>
      <c r="BK147" s="39"/>
      <c r="BL147" s="39"/>
    </row>
    <row r="148" spans="1:64" ht="12.75" customHeight="1">
      <c r="A148" s="113" t="s">
        <v>280</v>
      </c>
      <c r="B148" s="113"/>
      <c r="C148" s="113"/>
      <c r="D148" s="113"/>
      <c r="E148" s="113"/>
      <c r="F148" s="113"/>
      <c r="G148" s="41" t="s">
        <v>202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69</v>
      </c>
      <c r="AA148" s="44"/>
      <c r="AB148" s="44"/>
      <c r="AC148" s="44"/>
      <c r="AD148" s="44"/>
      <c r="AE148" s="41" t="s">
        <v>203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181.12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f t="shared" si="4"/>
        <v>181.12</v>
      </c>
      <c r="BF148" s="39"/>
      <c r="BG148" s="39"/>
      <c r="BH148" s="39"/>
      <c r="BI148" s="39"/>
      <c r="BJ148" s="39"/>
      <c r="BK148" s="39"/>
      <c r="BL148" s="39"/>
    </row>
    <row r="149" spans="1:64" s="4" customFormat="1" ht="12.75" customHeight="1">
      <c r="A149" s="114">
        <v>0</v>
      </c>
      <c r="B149" s="114"/>
      <c r="C149" s="114"/>
      <c r="D149" s="114"/>
      <c r="E149" s="114"/>
      <c r="F149" s="114"/>
      <c r="G149" s="46" t="s">
        <v>70</v>
      </c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8"/>
      <c r="Z149" s="49"/>
      <c r="AA149" s="49"/>
      <c r="AB149" s="49"/>
      <c r="AC149" s="49"/>
      <c r="AD149" s="49"/>
      <c r="AE149" s="46"/>
      <c r="AF149" s="47"/>
      <c r="AG149" s="47"/>
      <c r="AH149" s="47"/>
      <c r="AI149" s="47"/>
      <c r="AJ149" s="47"/>
      <c r="AK149" s="47"/>
      <c r="AL149" s="47"/>
      <c r="AM149" s="47"/>
      <c r="AN149" s="48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>
        <f t="shared" si="4"/>
        <v>0</v>
      </c>
      <c r="BF149" s="50"/>
      <c r="BG149" s="50"/>
      <c r="BH149" s="50"/>
      <c r="BI149" s="50"/>
      <c r="BJ149" s="50"/>
      <c r="BK149" s="50"/>
      <c r="BL149" s="50"/>
    </row>
    <row r="150" spans="1:64" ht="38.25" customHeight="1">
      <c r="A150" s="113" t="s">
        <v>223</v>
      </c>
      <c r="B150" s="113"/>
      <c r="C150" s="113"/>
      <c r="D150" s="113"/>
      <c r="E150" s="113"/>
      <c r="F150" s="113"/>
      <c r="G150" s="41" t="s">
        <v>204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71</v>
      </c>
      <c r="AA150" s="44"/>
      <c r="AB150" s="44"/>
      <c r="AC150" s="44"/>
      <c r="AD150" s="44"/>
      <c r="AE150" s="41" t="s">
        <v>86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2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f t="shared" si="4"/>
        <v>2</v>
      </c>
      <c r="BF150" s="39"/>
      <c r="BG150" s="39"/>
      <c r="BH150" s="39"/>
      <c r="BI150" s="39"/>
      <c r="BJ150" s="39"/>
      <c r="BK150" s="39"/>
      <c r="BL150" s="39"/>
    </row>
    <row r="151" spans="1:64" ht="25.5" customHeight="1">
      <c r="A151" s="113" t="s">
        <v>281</v>
      </c>
      <c r="B151" s="113"/>
      <c r="C151" s="113"/>
      <c r="D151" s="113"/>
      <c r="E151" s="113"/>
      <c r="F151" s="113"/>
      <c r="G151" s="41" t="s">
        <v>205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71</v>
      </c>
      <c r="AA151" s="44"/>
      <c r="AB151" s="44"/>
      <c r="AC151" s="44"/>
      <c r="AD151" s="44"/>
      <c r="AE151" s="41" t="s">
        <v>86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4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f t="shared" si="4"/>
        <v>4</v>
      </c>
      <c r="BF151" s="39"/>
      <c r="BG151" s="39"/>
      <c r="BH151" s="39"/>
      <c r="BI151" s="39"/>
      <c r="BJ151" s="39"/>
      <c r="BK151" s="39"/>
      <c r="BL151" s="39"/>
    </row>
    <row r="152" spans="1:64" ht="38.25" customHeight="1">
      <c r="A152" s="113" t="s">
        <v>282</v>
      </c>
      <c r="B152" s="113"/>
      <c r="C152" s="113"/>
      <c r="D152" s="113"/>
      <c r="E152" s="113"/>
      <c r="F152" s="113"/>
      <c r="G152" s="41" t="s">
        <v>206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71</v>
      </c>
      <c r="AA152" s="44"/>
      <c r="AB152" s="44"/>
      <c r="AC152" s="44"/>
      <c r="AD152" s="44"/>
      <c r="AE152" s="41" t="s">
        <v>86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5</v>
      </c>
      <c r="AP152" s="39"/>
      <c r="AQ152" s="39"/>
      <c r="AR152" s="39"/>
      <c r="AS152" s="39"/>
      <c r="AT152" s="39"/>
      <c r="AU152" s="39"/>
      <c r="AV152" s="39"/>
      <c r="AW152" s="39">
        <v>0</v>
      </c>
      <c r="AX152" s="39"/>
      <c r="AY152" s="39"/>
      <c r="AZ152" s="39"/>
      <c r="BA152" s="39"/>
      <c r="BB152" s="39"/>
      <c r="BC152" s="39"/>
      <c r="BD152" s="39"/>
      <c r="BE152" s="39">
        <f t="shared" si="4"/>
        <v>5</v>
      </c>
      <c r="BF152" s="39"/>
      <c r="BG152" s="39"/>
      <c r="BH152" s="39"/>
      <c r="BI152" s="39"/>
      <c r="BJ152" s="39"/>
      <c r="BK152" s="39"/>
      <c r="BL152" s="39"/>
    </row>
    <row r="153" spans="1:64" ht="25.5" customHeight="1">
      <c r="A153" s="113" t="s">
        <v>283</v>
      </c>
      <c r="B153" s="113"/>
      <c r="C153" s="113"/>
      <c r="D153" s="113"/>
      <c r="E153" s="113"/>
      <c r="F153" s="113"/>
      <c r="G153" s="41" t="s">
        <v>207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3"/>
      <c r="Z153" s="44" t="s">
        <v>71</v>
      </c>
      <c r="AA153" s="44"/>
      <c r="AB153" s="44"/>
      <c r="AC153" s="44"/>
      <c r="AD153" s="44"/>
      <c r="AE153" s="41" t="s">
        <v>87</v>
      </c>
      <c r="AF153" s="42"/>
      <c r="AG153" s="42"/>
      <c r="AH153" s="42"/>
      <c r="AI153" s="42"/>
      <c r="AJ153" s="42"/>
      <c r="AK153" s="42"/>
      <c r="AL153" s="42"/>
      <c r="AM153" s="42"/>
      <c r="AN153" s="43"/>
      <c r="AO153" s="39">
        <v>6</v>
      </c>
      <c r="AP153" s="39"/>
      <c r="AQ153" s="39"/>
      <c r="AR153" s="39"/>
      <c r="AS153" s="39"/>
      <c r="AT153" s="39"/>
      <c r="AU153" s="39"/>
      <c r="AV153" s="39"/>
      <c r="AW153" s="39">
        <v>0</v>
      </c>
      <c r="AX153" s="39"/>
      <c r="AY153" s="39"/>
      <c r="AZ153" s="39"/>
      <c r="BA153" s="39"/>
      <c r="BB153" s="39"/>
      <c r="BC153" s="39"/>
      <c r="BD153" s="39"/>
      <c r="BE153" s="39">
        <f t="shared" si="4"/>
        <v>6</v>
      </c>
      <c r="BF153" s="39"/>
      <c r="BG153" s="39"/>
      <c r="BH153" s="39"/>
      <c r="BI153" s="39"/>
      <c r="BJ153" s="39"/>
      <c r="BK153" s="39"/>
      <c r="BL153" s="39"/>
    </row>
    <row r="154" spans="1:64" ht="25.5" customHeight="1">
      <c r="A154" s="113" t="s">
        <v>284</v>
      </c>
      <c r="B154" s="113"/>
      <c r="C154" s="113"/>
      <c r="D154" s="113"/>
      <c r="E154" s="113"/>
      <c r="F154" s="113"/>
      <c r="G154" s="41" t="s">
        <v>208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  <c r="Z154" s="44" t="s">
        <v>71</v>
      </c>
      <c r="AA154" s="44"/>
      <c r="AB154" s="44"/>
      <c r="AC154" s="44"/>
      <c r="AD154" s="44"/>
      <c r="AE154" s="41" t="s">
        <v>209</v>
      </c>
      <c r="AF154" s="42"/>
      <c r="AG154" s="42"/>
      <c r="AH154" s="42"/>
      <c r="AI154" s="42"/>
      <c r="AJ154" s="42"/>
      <c r="AK154" s="42"/>
      <c r="AL154" s="42"/>
      <c r="AM154" s="42"/>
      <c r="AN154" s="43"/>
      <c r="AO154" s="39">
        <v>117</v>
      </c>
      <c r="AP154" s="39"/>
      <c r="AQ154" s="39"/>
      <c r="AR154" s="39"/>
      <c r="AS154" s="39"/>
      <c r="AT154" s="39"/>
      <c r="AU154" s="39"/>
      <c r="AV154" s="39"/>
      <c r="AW154" s="39">
        <v>0</v>
      </c>
      <c r="AX154" s="39"/>
      <c r="AY154" s="39"/>
      <c r="AZ154" s="39"/>
      <c r="BA154" s="39"/>
      <c r="BB154" s="39"/>
      <c r="BC154" s="39"/>
      <c r="BD154" s="39"/>
      <c r="BE154" s="39">
        <f t="shared" si="4"/>
        <v>117</v>
      </c>
      <c r="BF154" s="39"/>
      <c r="BG154" s="39"/>
      <c r="BH154" s="39"/>
      <c r="BI154" s="39"/>
      <c r="BJ154" s="39"/>
      <c r="BK154" s="39"/>
      <c r="BL154" s="39"/>
    </row>
    <row r="155" spans="1:64" ht="25.5" customHeight="1">
      <c r="A155" s="113" t="s">
        <v>285</v>
      </c>
      <c r="B155" s="113"/>
      <c r="C155" s="113"/>
      <c r="D155" s="113"/>
      <c r="E155" s="113"/>
      <c r="F155" s="113"/>
      <c r="G155" s="41" t="s">
        <v>210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71</v>
      </c>
      <c r="AA155" s="44"/>
      <c r="AB155" s="44"/>
      <c r="AC155" s="44"/>
      <c r="AD155" s="44"/>
      <c r="AE155" s="41" t="s">
        <v>211</v>
      </c>
      <c r="AF155" s="42"/>
      <c r="AG155" s="42"/>
      <c r="AH155" s="42"/>
      <c r="AI155" s="42"/>
      <c r="AJ155" s="42"/>
      <c r="AK155" s="42"/>
      <c r="AL155" s="42"/>
      <c r="AM155" s="42"/>
      <c r="AN155" s="43"/>
      <c r="AO155" s="39">
        <v>3</v>
      </c>
      <c r="AP155" s="39"/>
      <c r="AQ155" s="39"/>
      <c r="AR155" s="39"/>
      <c r="AS155" s="39"/>
      <c r="AT155" s="39"/>
      <c r="AU155" s="39"/>
      <c r="AV155" s="39"/>
      <c r="AW155" s="39">
        <v>0</v>
      </c>
      <c r="AX155" s="39"/>
      <c r="AY155" s="39"/>
      <c r="AZ155" s="39"/>
      <c r="BA155" s="39"/>
      <c r="BB155" s="39"/>
      <c r="BC155" s="39"/>
      <c r="BD155" s="39"/>
      <c r="BE155" s="39">
        <f t="shared" si="4"/>
        <v>3</v>
      </c>
      <c r="BF155" s="39"/>
      <c r="BG155" s="39"/>
      <c r="BH155" s="39"/>
      <c r="BI155" s="39"/>
      <c r="BJ155" s="39"/>
      <c r="BK155" s="39"/>
      <c r="BL155" s="39"/>
    </row>
    <row r="156" spans="1:64"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</row>
    <row r="158" spans="1:64" ht="16.5" customHeight="1">
      <c r="A158" s="51" t="s">
        <v>77</v>
      </c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"/>
      <c r="AO158" s="53" t="s">
        <v>79</v>
      </c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</row>
    <row r="159" spans="1:64">
      <c r="W159" s="54" t="s">
        <v>5</v>
      </c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O159" s="54" t="s">
        <v>52</v>
      </c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</row>
    <row r="160" spans="1:64" ht="15.75" customHeight="1">
      <c r="A160" s="55" t="s">
        <v>3</v>
      </c>
      <c r="B160" s="55"/>
      <c r="C160" s="55"/>
      <c r="D160" s="55"/>
      <c r="E160" s="55"/>
      <c r="F160" s="55"/>
    </row>
    <row r="161" spans="1:59" ht="13.15" customHeight="1">
      <c r="A161" s="62" t="s">
        <v>76</v>
      </c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</row>
    <row r="162" spans="1:59">
      <c r="A162" s="63" t="s">
        <v>47</v>
      </c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</row>
    <row r="163" spans="1:59" ht="10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</row>
    <row r="164" spans="1:59" ht="15.75" customHeight="1">
      <c r="A164" s="51" t="s">
        <v>78</v>
      </c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"/>
      <c r="AO164" s="53" t="s">
        <v>80</v>
      </c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</row>
    <row r="165" spans="1:59">
      <c r="W165" s="54" t="s">
        <v>5</v>
      </c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O165" s="54" t="s">
        <v>52</v>
      </c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</row>
    <row r="166" spans="1:59">
      <c r="A166" s="60">
        <v>44266</v>
      </c>
      <c r="B166" s="61"/>
      <c r="C166" s="61"/>
      <c r="D166" s="61"/>
      <c r="E166" s="61"/>
      <c r="F166" s="61"/>
      <c r="G166" s="61"/>
      <c r="H166" s="61"/>
    </row>
    <row r="167" spans="1:59">
      <c r="A167" s="54" t="s">
        <v>45</v>
      </c>
      <c r="B167" s="54"/>
      <c r="C167" s="54"/>
      <c r="D167" s="54"/>
      <c r="E167" s="54"/>
      <c r="F167" s="54"/>
      <c r="G167" s="54"/>
      <c r="H167" s="54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59">
      <c r="A168" s="24" t="s">
        <v>46</v>
      </c>
    </row>
  </sheetData>
  <mergeCells count="73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50:AZ50"/>
    <mergeCell ref="A51:AZ51"/>
    <mergeCell ref="A52:C53"/>
    <mergeCell ref="D52:AB53"/>
    <mergeCell ref="AC52:AJ53"/>
    <mergeCell ref="AK52:AR53"/>
    <mergeCell ref="AS52:AZ53"/>
    <mergeCell ref="A45:F45"/>
    <mergeCell ref="A42:F42"/>
    <mergeCell ref="G42:BL42"/>
    <mergeCell ref="A43:F43"/>
    <mergeCell ref="G43:BL43"/>
    <mergeCell ref="A44:F44"/>
    <mergeCell ref="G44:BL4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6:BL66"/>
    <mergeCell ref="A58:C58"/>
    <mergeCell ref="D58:AB58"/>
    <mergeCell ref="AC58:AJ58"/>
    <mergeCell ref="AK58:AR58"/>
    <mergeCell ref="AK59:AR59"/>
    <mergeCell ref="AS59:AZ59"/>
    <mergeCell ref="A57:C57"/>
    <mergeCell ref="D57:AB57"/>
    <mergeCell ref="AC57:AJ57"/>
    <mergeCell ref="AK57:AR57"/>
    <mergeCell ref="AS57:AZ57"/>
    <mergeCell ref="A60:C60"/>
    <mergeCell ref="D60:AB60"/>
    <mergeCell ref="AC60:AJ60"/>
    <mergeCell ref="AK60:AR60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2:C72"/>
    <mergeCell ref="D72:AA72"/>
    <mergeCell ref="AB72:AI72"/>
    <mergeCell ref="AJ72:AQ72"/>
    <mergeCell ref="AR72:AY72"/>
    <mergeCell ref="A79:BL79"/>
    <mergeCell ref="A73:C73"/>
    <mergeCell ref="D73:AA73"/>
    <mergeCell ref="AB73:AI73"/>
    <mergeCell ref="AJ73:AQ73"/>
    <mergeCell ref="A161:AS161"/>
    <mergeCell ref="A162:AS162"/>
    <mergeCell ref="A164:V164"/>
    <mergeCell ref="W164:AM164"/>
    <mergeCell ref="AO164:BG164"/>
    <mergeCell ref="A158:V158"/>
    <mergeCell ref="W158:AM158"/>
    <mergeCell ref="AO158:BG158"/>
    <mergeCell ref="W159:AM159"/>
    <mergeCell ref="AO159:BG159"/>
    <mergeCell ref="A160:F160"/>
    <mergeCell ref="BE82:BL82"/>
    <mergeCell ref="A83:F83"/>
    <mergeCell ref="G83:Y83"/>
    <mergeCell ref="Z83:AD83"/>
    <mergeCell ref="AE83:AN83"/>
    <mergeCell ref="AO83:AV83"/>
    <mergeCell ref="AW83:BD83"/>
    <mergeCell ref="G45:BL45"/>
    <mergeCell ref="A46:F46"/>
    <mergeCell ref="G46:BL46"/>
    <mergeCell ref="A47:F47"/>
    <mergeCell ref="G47:BL47"/>
    <mergeCell ref="A48:F48"/>
    <mergeCell ref="G48:BL48"/>
    <mergeCell ref="BE80:BL80"/>
    <mergeCell ref="A81:F81"/>
    <mergeCell ref="G81:Y81"/>
    <mergeCell ref="Z81:AD81"/>
    <mergeCell ref="AE81:AN81"/>
    <mergeCell ref="AO81:AV81"/>
    <mergeCell ref="AS58:AZ58"/>
    <mergeCell ref="A59:C59"/>
    <mergeCell ref="D59:AB59"/>
    <mergeCell ref="AC59:AJ59"/>
    <mergeCell ref="A166:H166"/>
    <mergeCell ref="A167:H167"/>
    <mergeCell ref="W165:AM165"/>
    <mergeCell ref="AO165:BG165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67:AY67"/>
    <mergeCell ref="A68:C69"/>
    <mergeCell ref="D68:AA69"/>
    <mergeCell ref="A77:C77"/>
    <mergeCell ref="D77:AA77"/>
    <mergeCell ref="AB77:AI77"/>
    <mergeCell ref="AJ77:AQ77"/>
    <mergeCell ref="AR77:AY77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B68:AI69"/>
    <mergeCell ref="AJ68:AQ69"/>
    <mergeCell ref="AR68:AY69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</mergeCells>
  <conditionalFormatting sqref="H83:L83 H105:L105 H127:L127 H149:L149 G83:G155">
    <cfRule type="cellIs" dxfId="2" priority="3" stopIfTrue="1" operator="equal">
      <formula>$G82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3:F15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2021-03-11T12:21:30Z</cp:lastPrinted>
  <dcterms:created xsi:type="dcterms:W3CDTF">2016-08-15T09:54:21Z</dcterms:created>
  <dcterms:modified xsi:type="dcterms:W3CDTF">2021-03-17T09:36:58Z</dcterms:modified>
</cp:coreProperties>
</file>