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0160" sheetId="2" r:id="rId1"/>
  </sheets>
  <definedNames>
    <definedName name="_xlnm.Print_Area" localSheetId="0">КПК0210160!$A$1:$BM$99</definedName>
  </definedNames>
  <calcPr calcId="125725" refMode="R1C1"/>
</workbook>
</file>

<file path=xl/calcChain.xml><?xml version="1.0" encoding="utf-8"?>
<calcChain xmlns="http://schemas.openxmlformats.org/spreadsheetml/2006/main">
  <c r="AO78" i="2"/>
  <c r="AO67"/>
  <c r="AC52"/>
  <c r="AC50"/>
  <c r="AS22"/>
  <c r="U22" s="1"/>
  <c r="AW75"/>
  <c r="AK52"/>
  <c r="AK50"/>
  <c r="I23" l="1"/>
  <c r="BE79"/>
  <c r="BE86" l="1"/>
  <c r="BE85"/>
  <c r="BE84"/>
  <c r="BE83"/>
  <c r="BE82"/>
  <c r="BE81"/>
  <c r="BE80"/>
  <c r="BE78"/>
  <c r="BE77"/>
  <c r="BE76"/>
  <c r="BE75"/>
  <c r="BE74"/>
  <c r="BE73"/>
  <c r="BE72"/>
  <c r="BE71"/>
  <c r="BE70"/>
  <c r="BE69"/>
  <c r="BE68"/>
  <c r="BE67"/>
  <c r="BE66"/>
  <c r="AR60"/>
  <c r="AS52"/>
  <c r="AS51"/>
  <c r="AS50"/>
</calcChain>
</file>

<file path=xl/sharedStrings.xml><?xml version="1.0" encoding="utf-8"?>
<sst xmlns="http://schemas.openxmlformats.org/spreadsheetml/2006/main" count="176" uniqueCount="125">
  <si>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</si>
  <si>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</si>
  <si>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</si>
  <si>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</si>
  <si>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</si>
  <si>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</si>
  <si>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</si>
  <si>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</si>
  <si>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</si>
  <si>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</si>
  <si>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</si>
  <si>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</si>
  <si>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</si>
  <si>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</si>
  <si>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</si>
  <si>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</si>
  <si>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</si>
  <si>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</si>
  <si>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</si>
  <si>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</si>
  <si>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</si>
  <si>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</si>
  <si>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</si>
  <si>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</si>
  <si>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</si>
  <si>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</si>
  <si>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</si>
  <si>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</si>
  <si>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</si>
  <si>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</si>
  <si>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</si>
  <si>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</si>
  <si>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</si>
  <si>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</si>
  <si>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</si>
  <si>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</si>
  <si>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</si>
  <si>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</si>
  <si>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</si>
  <si>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</si>
  <si>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</si>
  <si>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</si>
  <si>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</si>
  <si>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</si>
  <si>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</si>
  <si>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</si>
  <si>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</si>
  <si>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</si>
  <si>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</si>
  <si>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</si>
  <si>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</si>
  <si>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</si>
  <si>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</si>
  <si>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</si>
  <si>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</si>
  <si>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</si>
  <si>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</si>
  <si>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</si>
  <si>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</si>
  <si>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</si>
  <si>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</si>
  <si>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</si>
  <si>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</si>
  <si>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</si>
  <si>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</si>
  <si>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</si>
  <si>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об’єктами власності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</si>
  <si>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</si>
  <si>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</si>
  <si>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</si>
  <si>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</si>
  <si>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</si>
  <si>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</si>
  <si>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загальна площа приміщень</t>
  </si>
  <si>
    <t>м.кв.</t>
  </si>
  <si>
    <t>загальна площа орендованих приміщень</t>
  </si>
  <si>
    <t>договори оренди</t>
  </si>
  <si>
    <t>продукту</t>
  </si>
  <si>
    <t>кількість розроблених нормативно-правових актів</t>
  </si>
  <si>
    <t>кількість отриманих листів, звернень, заяв, скарг</t>
  </si>
  <si>
    <t>кількість прийнятих нормативно-правових актів</t>
  </si>
  <si>
    <t>кількість виконаних листів, звернень, заяв, скарг</t>
  </si>
  <si>
    <t>кількість одиниць придбаного обладнання довгострокового користування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</si>
  <si>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</si>
  <si>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</si>
  <si>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</si>
  <si>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</si>
  <si>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</si>
  <si>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</si>
  <si>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</si>
  <si>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середні видатки на придбання одиниці обладнання</t>
  </si>
  <si>
    <t>Розрахунок (видатки  спеціального фонду без власних надходжень бюджетних установ / 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</si>
  <si>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</si>
  <si>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 у загальній кількості розроблених</t>
  </si>
  <si>
    <t>відс.</t>
  </si>
  <si>
    <t>Розрахунок (кількість прийнятих нормативно-правових актів / кількість розроблених нормативно-правових актів)*100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</si>
  <si>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</si>
  <si>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 кількість штатних одиниць)</t>
  </si>
  <si>
    <t>Рівень виконання придбання обладнання довгострокового користування</t>
  </si>
  <si>
    <t>Розрахунок (обсяг касових видатків (грн.)*100/плановий обсяг видатків (грн)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</si>
  <si>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</si>
  <si>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</si>
  <si>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Керівництво і управління у відповідній сфері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</si>
  <si>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</si>
  <si>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</si>
  <si>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</si>
  <si>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</si>
  <si>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</si>
  <si>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</si>
  <si>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</si>
  <si>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</si>
  <si>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</si>
  <si>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</si>
  <si>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</si>
  <si>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</si>
  <si>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</si>
  <si>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</si>
  <si>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внутрішній облік</t>
  </si>
  <si>
    <t xml:space="preserve">Начальник фінансового управління Ніжинської міської ради </t>
  </si>
  <si>
    <t xml:space="preserve">Розпорядження </t>
  </si>
  <si>
    <t>Розрахунок (кількість прийнятих нормативно-правових актів /кількість штатних одиниць)</t>
  </si>
  <si>
    <t>Конституція України, Бюджетний кодекс України, Закон України «Про місцеве самоврядування в Україні», рішення Ніжинської міської ради VIІI скликання від 24.12.2020 року №4-4/2020, рішення Ніжинської міської ради від 04.02.2021 року №10-6/2021, рішення Ніжинської міської ради від 26.02.2021 року №10-7/2021.</t>
  </si>
  <si>
    <t xml:space="preserve">     09.03.2021 року</t>
  </si>
  <si>
    <t>Розрахунок (кількість виконаних листів, звернень, заяв, скарг / кількість отриманих листів, звернень, заяв, скарг)</t>
  </si>
  <si>
    <t xml:space="preserve">   09.03.2021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</si>
</sst>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topLeftCell="A90" zoomScaleNormal="100" zoomScaleSheetLayoutView="100" workbookViewId="0">
      <selection activeCell="A2" sqref="A1:XFD10485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" t="s">
        <v>35</v>
      </c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77" ht="15.95" customHeight="1">
      <c r="AO2" s="8" t="s">
        <v>0</v>
      </c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77" ht="15" customHeight="1">
      <c r="AO3" s="9" t="s">
        <v>119</v>
      </c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</row>
    <row r="4" spans="1:77" ht="18" customHeight="1">
      <c r="AO4" s="10" t="s">
        <v>104</v>
      </c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77">
      <c r="AO5" s="11" t="s">
        <v>20</v>
      </c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77" ht="7.5" customHeight="1"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</row>
    <row r="7" spans="1:77" ht="12.75" customHeight="1">
      <c r="AO7" s="5" t="s">
        <v>124</v>
      </c>
      <c r="AP7" s="5"/>
      <c r="AQ7" s="5"/>
      <c r="AR7" s="5"/>
      <c r="AS7" s="5"/>
      <c r="AT7" s="5"/>
      <c r="AU7" s="5"/>
      <c r="AV7" s="1" t="s">
        <v>63</v>
      </c>
      <c r="AW7" s="5">
        <v>75</v>
      </c>
      <c r="AX7" s="5"/>
      <c r="AY7" s="5"/>
      <c r="AZ7" s="5"/>
      <c r="BA7" s="5"/>
      <c r="BB7" s="5"/>
      <c r="BC7" s="5"/>
      <c r="BD7" s="5"/>
      <c r="BE7" s="5"/>
      <c r="BF7" s="5"/>
    </row>
    <row r="8" spans="1:77">
      <c r="AO8" s="13"/>
      <c r="AP8" s="13"/>
      <c r="AQ8" s="13"/>
      <c r="AR8" s="13"/>
      <c r="AS8" s="13"/>
      <c r="AT8" s="13"/>
      <c r="AU8" s="13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10" spans="1:77" ht="15.75" customHeight="1">
      <c r="A10" s="15" t="s">
        <v>21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</row>
    <row r="11" spans="1:77" ht="15.75" customHeight="1">
      <c r="A11" s="15" t="s">
        <v>111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spans="1:77" ht="6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77" s="23" customFormat="1" ht="14.25" customHeight="1">
      <c r="A13" s="17" t="s">
        <v>53</v>
      </c>
      <c r="B13" s="18" t="s">
        <v>103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1" t="s">
        <v>104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2"/>
      <c r="AU13" s="18" t="s">
        <v>109</v>
      </c>
      <c r="AV13" s="19"/>
      <c r="AW13" s="19"/>
      <c r="AX13" s="19"/>
      <c r="AY13" s="19"/>
      <c r="AZ13" s="19"/>
      <c r="BA13" s="19"/>
      <c r="BB13" s="19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s="23" customFormat="1" ht="24" customHeight="1">
      <c r="A14" s="24"/>
      <c r="B14" s="25" t="s">
        <v>56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4"/>
      <c r="N14" s="26" t="s">
        <v>62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4"/>
      <c r="AU14" s="25" t="s">
        <v>55</v>
      </c>
      <c r="AV14" s="25"/>
      <c r="AW14" s="25"/>
      <c r="AX14" s="25"/>
      <c r="AY14" s="25"/>
      <c r="AZ14" s="25"/>
      <c r="BA14" s="25"/>
      <c r="BB14" s="25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7" s="23" customFormat="1">
      <c r="BE15" s="27"/>
      <c r="BF15" s="27"/>
      <c r="BG15" s="27"/>
      <c r="BH15" s="27"/>
      <c r="BI15" s="27"/>
      <c r="BJ15" s="27"/>
      <c r="BK15" s="27"/>
      <c r="BL15" s="27"/>
    </row>
    <row r="16" spans="1:77" s="23" customFormat="1" ht="15" customHeight="1">
      <c r="A16" s="28" t="s">
        <v>4</v>
      </c>
      <c r="B16" s="18" t="s">
        <v>114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1" t="s">
        <v>104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2"/>
      <c r="AU16" s="18" t="s">
        <v>109</v>
      </c>
      <c r="AV16" s="19"/>
      <c r="AW16" s="19"/>
      <c r="AX16" s="19"/>
      <c r="AY16" s="19"/>
      <c r="AZ16" s="19"/>
      <c r="BA16" s="19"/>
      <c r="BB16" s="19"/>
      <c r="BC16" s="29"/>
      <c r="BD16" s="29"/>
      <c r="BE16" s="29"/>
      <c r="BF16" s="29"/>
      <c r="BG16" s="29"/>
      <c r="BH16" s="29"/>
      <c r="BI16" s="29"/>
      <c r="BJ16" s="29"/>
      <c r="BK16" s="29"/>
      <c r="BL16" s="30"/>
      <c r="BM16" s="31"/>
      <c r="BN16" s="31"/>
      <c r="BO16" s="31"/>
      <c r="BP16" s="29"/>
      <c r="BQ16" s="29"/>
      <c r="BR16" s="29"/>
      <c r="BS16" s="29"/>
      <c r="BT16" s="29"/>
      <c r="BU16" s="29"/>
      <c r="BV16" s="29"/>
      <c r="BW16" s="29"/>
    </row>
    <row r="17" spans="1:79" s="23" customFormat="1" ht="24" customHeight="1">
      <c r="A17" s="32"/>
      <c r="B17" s="25" t="s">
        <v>56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4"/>
      <c r="N17" s="26" t="s">
        <v>61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4"/>
      <c r="AU17" s="25" t="s">
        <v>55</v>
      </c>
      <c r="AV17" s="25"/>
      <c r="AW17" s="25"/>
      <c r="AX17" s="25"/>
      <c r="AY17" s="25"/>
      <c r="AZ17" s="25"/>
      <c r="BA17" s="25"/>
      <c r="BB17" s="25"/>
      <c r="BC17" s="33"/>
      <c r="BD17" s="33"/>
      <c r="BE17" s="33"/>
      <c r="BF17" s="33"/>
      <c r="BG17" s="33"/>
      <c r="BH17" s="33"/>
      <c r="BI17" s="33"/>
      <c r="BJ17" s="33"/>
      <c r="BK17" s="34"/>
      <c r="BL17" s="33"/>
      <c r="BM17" s="31"/>
      <c r="BN17" s="31"/>
      <c r="BO17" s="31"/>
      <c r="BP17" s="33"/>
      <c r="BQ17" s="33"/>
      <c r="BR17" s="33"/>
      <c r="BS17" s="33"/>
      <c r="BT17" s="33"/>
      <c r="BU17" s="33"/>
      <c r="BV17" s="33"/>
      <c r="BW17" s="33"/>
    </row>
    <row r="18" spans="1:79" s="23" customFormat="1"/>
    <row r="19" spans="1:79" s="23" customFormat="1" ht="42.75" customHeight="1">
      <c r="A19" s="17" t="s">
        <v>54</v>
      </c>
      <c r="B19" s="18" t="s">
        <v>112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N19" s="18" t="s">
        <v>115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9"/>
      <c r="AA19" s="18" t="s">
        <v>116</v>
      </c>
      <c r="AB19" s="19"/>
      <c r="AC19" s="19"/>
      <c r="AD19" s="19"/>
      <c r="AE19" s="19"/>
      <c r="AF19" s="19"/>
      <c r="AG19" s="19"/>
      <c r="AH19" s="19"/>
      <c r="AI19" s="19"/>
      <c r="AJ19" s="29"/>
      <c r="AK19" s="35" t="s">
        <v>113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29"/>
      <c r="BE19" s="18" t="s">
        <v>110</v>
      </c>
      <c r="BF19" s="19"/>
      <c r="BG19" s="19"/>
      <c r="BH19" s="19"/>
      <c r="BI19" s="19"/>
      <c r="BJ19" s="19"/>
      <c r="BK19" s="19"/>
      <c r="BL19" s="1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</row>
    <row r="20" spans="1:79" s="23" customFormat="1" ht="25.5" customHeight="1">
      <c r="B20" s="25" t="s">
        <v>56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N20" s="25" t="s">
        <v>57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33"/>
      <c r="AA20" s="36" t="s">
        <v>58</v>
      </c>
      <c r="AB20" s="36"/>
      <c r="AC20" s="36"/>
      <c r="AD20" s="36"/>
      <c r="AE20" s="36"/>
      <c r="AF20" s="36"/>
      <c r="AG20" s="36"/>
      <c r="AH20" s="36"/>
      <c r="AI20" s="36"/>
      <c r="AJ20" s="33"/>
      <c r="AK20" s="6" t="s">
        <v>59</v>
      </c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33"/>
      <c r="BE20" s="25" t="s">
        <v>60</v>
      </c>
      <c r="BF20" s="25"/>
      <c r="BG20" s="25"/>
      <c r="BH20" s="25"/>
      <c r="BI20" s="25"/>
      <c r="BJ20" s="25"/>
      <c r="BK20" s="25"/>
      <c r="BL20" s="25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1:79" ht="6.75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79" ht="24.95" customHeight="1">
      <c r="A22" s="38" t="s">
        <v>50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4">
        <f>AS22+I23</f>
        <v>28570900</v>
      </c>
      <c r="V22" s="4"/>
      <c r="W22" s="4"/>
      <c r="X22" s="4"/>
      <c r="Y22" s="4"/>
      <c r="Z22" s="4"/>
      <c r="AA22" s="4"/>
      <c r="AB22" s="4"/>
      <c r="AC22" s="4"/>
      <c r="AD22" s="4"/>
      <c r="AE22" s="39" t="s">
        <v>51</v>
      </c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4">
        <f>26644400+1650000</f>
        <v>28294400</v>
      </c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0" t="s">
        <v>23</v>
      </c>
      <c r="BE22" s="40"/>
      <c r="BF22" s="40"/>
      <c r="BG22" s="40"/>
      <c r="BH22" s="40"/>
      <c r="BI22" s="40"/>
      <c r="BJ22" s="40"/>
      <c r="BK22" s="40"/>
      <c r="BL22" s="40"/>
    </row>
    <row r="23" spans="1:79" ht="24.95" customHeight="1">
      <c r="A23" s="40" t="s">
        <v>22</v>
      </c>
      <c r="B23" s="40"/>
      <c r="C23" s="40"/>
      <c r="D23" s="40"/>
      <c r="E23" s="40"/>
      <c r="F23" s="40"/>
      <c r="G23" s="40"/>
      <c r="H23" s="40"/>
      <c r="I23" s="4">
        <f>90000+186500</f>
        <v>276500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0" t="s">
        <v>24</v>
      </c>
      <c r="U23" s="40"/>
      <c r="V23" s="40"/>
      <c r="W23" s="40"/>
      <c r="X23" s="41"/>
      <c r="Y23" s="41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3"/>
      <c r="AO23" s="43"/>
      <c r="AP23" s="43"/>
      <c r="AQ23" s="43"/>
      <c r="AR23" s="43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43"/>
      <c r="BE23" s="43"/>
      <c r="BF23" s="43"/>
      <c r="BG23" s="43"/>
      <c r="BH23" s="43"/>
      <c r="BI23" s="43"/>
      <c r="BJ23" s="37"/>
      <c r="BK23" s="37"/>
      <c r="BL23" s="37"/>
    </row>
    <row r="24" spans="1:79" ht="12.75" customHeight="1">
      <c r="A24" s="44"/>
      <c r="B24" s="44"/>
      <c r="C24" s="44"/>
      <c r="D24" s="44"/>
      <c r="E24" s="44"/>
      <c r="F24" s="44"/>
      <c r="G24" s="44"/>
      <c r="H24" s="4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4"/>
      <c r="U24" s="44"/>
      <c r="V24" s="44"/>
      <c r="W24" s="44"/>
      <c r="X24" s="41"/>
      <c r="Y24" s="41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3"/>
      <c r="AO24" s="43"/>
      <c r="AP24" s="43"/>
      <c r="AQ24" s="43"/>
      <c r="AR24" s="43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43"/>
      <c r="BE24" s="43"/>
      <c r="BF24" s="43"/>
      <c r="BG24" s="43"/>
      <c r="BH24" s="43"/>
      <c r="BI24" s="43"/>
      <c r="BJ24" s="37"/>
      <c r="BK24" s="37"/>
      <c r="BL24" s="37"/>
    </row>
    <row r="25" spans="1:79" ht="15.75" customHeight="1">
      <c r="A25" s="8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79" ht="31.5" customHeight="1">
      <c r="A26" s="45" t="s">
        <v>121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</row>
    <row r="27" spans="1:79" ht="12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</row>
    <row r="28" spans="1:79" ht="15.75" customHeight="1">
      <c r="A28" s="40" t="s">
        <v>36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27.75" customHeight="1">
      <c r="A29" s="47" t="s">
        <v>28</v>
      </c>
      <c r="B29" s="47"/>
      <c r="C29" s="47"/>
      <c r="D29" s="47"/>
      <c r="E29" s="47"/>
      <c r="F29" s="47"/>
      <c r="G29" s="48" t="s">
        <v>40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50"/>
    </row>
    <row r="30" spans="1:79" ht="15.75" hidden="1">
      <c r="A30" s="51">
        <v>1</v>
      </c>
      <c r="B30" s="51"/>
      <c r="C30" s="51"/>
      <c r="D30" s="51"/>
      <c r="E30" s="51"/>
      <c r="F30" s="51"/>
      <c r="G30" s="48">
        <v>2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50"/>
    </row>
    <row r="31" spans="1:79" ht="10.5" hidden="1" customHeight="1">
      <c r="A31" s="52" t="s">
        <v>33</v>
      </c>
      <c r="B31" s="52"/>
      <c r="C31" s="52"/>
      <c r="D31" s="52"/>
      <c r="E31" s="52"/>
      <c r="F31" s="52"/>
      <c r="G31" s="53" t="s">
        <v>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49</v>
      </c>
    </row>
    <row r="32" spans="1:79" ht="12.75" customHeight="1">
      <c r="A32" s="52">
        <v>1</v>
      </c>
      <c r="B32" s="52"/>
      <c r="C32" s="52"/>
      <c r="D32" s="52"/>
      <c r="E32" s="52"/>
      <c r="F32" s="52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48</v>
      </c>
    </row>
    <row r="33" spans="1:79" ht="12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79" ht="15.95" customHeight="1">
      <c r="A34" s="40" t="s">
        <v>38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79" ht="15.95" customHeight="1">
      <c r="A35" s="45" t="s">
        <v>102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</row>
    <row r="36" spans="1:79" ht="12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5.75" customHeight="1">
      <c r="A37" s="40" t="s">
        <v>39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</row>
    <row r="38" spans="1:79" ht="27.75" customHeight="1">
      <c r="A38" s="47" t="s">
        <v>28</v>
      </c>
      <c r="B38" s="47"/>
      <c r="C38" s="47"/>
      <c r="D38" s="47"/>
      <c r="E38" s="47"/>
      <c r="F38" s="47"/>
      <c r="G38" s="48" t="s">
        <v>25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50"/>
    </row>
    <row r="39" spans="1:79" ht="15.75" hidden="1">
      <c r="A39" s="51">
        <v>1</v>
      </c>
      <c r="B39" s="51"/>
      <c r="C39" s="51"/>
      <c r="D39" s="51"/>
      <c r="E39" s="51"/>
      <c r="F39" s="51"/>
      <c r="G39" s="48">
        <v>2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50"/>
    </row>
    <row r="40" spans="1:79" ht="10.5" hidden="1" customHeight="1">
      <c r="A40" s="52" t="s">
        <v>6</v>
      </c>
      <c r="B40" s="52"/>
      <c r="C40" s="52"/>
      <c r="D40" s="52"/>
      <c r="E40" s="52"/>
      <c r="F40" s="52"/>
      <c r="G40" s="53" t="s">
        <v>7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11</v>
      </c>
    </row>
    <row r="41" spans="1:79" ht="12.75" customHeight="1">
      <c r="A41" s="52">
        <v>1</v>
      </c>
      <c r="B41" s="52"/>
      <c r="C41" s="52"/>
      <c r="D41" s="52"/>
      <c r="E41" s="52"/>
      <c r="F41" s="52"/>
      <c r="G41" s="56" t="s">
        <v>65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ht="12.75" customHeight="1">
      <c r="A42" s="52">
        <v>2</v>
      </c>
      <c r="B42" s="52"/>
      <c r="C42" s="52"/>
      <c r="D42" s="52"/>
      <c r="E42" s="52"/>
      <c r="F42" s="52"/>
      <c r="G42" s="56" t="s">
        <v>66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79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.75" customHeight="1">
      <c r="A44" s="40" t="s">
        <v>41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</row>
    <row r="45" spans="1:79" ht="1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  <c r="BB45" s="64"/>
      <c r="BC45" s="64"/>
      <c r="BD45" s="64"/>
      <c r="BE45" s="64"/>
      <c r="BF45" s="64"/>
      <c r="BG45" s="64"/>
      <c r="BH45" s="64"/>
      <c r="BI45" s="65"/>
      <c r="BJ45" s="65"/>
      <c r="BK45" s="65"/>
      <c r="BL45" s="65"/>
    </row>
    <row r="46" spans="1:79" ht="15.95" customHeight="1">
      <c r="A46" s="51" t="s">
        <v>28</v>
      </c>
      <c r="B46" s="51"/>
      <c r="C46" s="51"/>
      <c r="D46" s="66" t="s">
        <v>26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51" t="s">
        <v>29</v>
      </c>
      <c r="AD46" s="51"/>
      <c r="AE46" s="51"/>
      <c r="AF46" s="51"/>
      <c r="AG46" s="51"/>
      <c r="AH46" s="51"/>
      <c r="AI46" s="51"/>
      <c r="AJ46" s="51"/>
      <c r="AK46" s="51" t="s">
        <v>30</v>
      </c>
      <c r="AL46" s="51"/>
      <c r="AM46" s="51"/>
      <c r="AN46" s="51"/>
      <c r="AO46" s="51"/>
      <c r="AP46" s="51"/>
      <c r="AQ46" s="51"/>
      <c r="AR46" s="51"/>
      <c r="AS46" s="51" t="s">
        <v>27</v>
      </c>
      <c r="AT46" s="51"/>
      <c r="AU46" s="51"/>
      <c r="AV46" s="51"/>
      <c r="AW46" s="51"/>
      <c r="AX46" s="51"/>
      <c r="AY46" s="51"/>
      <c r="AZ46" s="51"/>
      <c r="BA46" s="69"/>
      <c r="BB46" s="69"/>
      <c r="BC46" s="69"/>
      <c r="BD46" s="69"/>
      <c r="BE46" s="69"/>
      <c r="BF46" s="69"/>
      <c r="BG46" s="69"/>
      <c r="BH46" s="69"/>
    </row>
    <row r="47" spans="1:79" ht="29.1" customHeight="1">
      <c r="A47" s="51"/>
      <c r="B47" s="51"/>
      <c r="C47" s="51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69"/>
      <c r="BB47" s="69"/>
      <c r="BC47" s="69"/>
      <c r="BD47" s="69"/>
      <c r="BE47" s="69"/>
      <c r="BF47" s="69"/>
      <c r="BG47" s="69"/>
      <c r="BH47" s="69"/>
    </row>
    <row r="48" spans="1:79" ht="15.75">
      <c r="A48" s="51">
        <v>1</v>
      </c>
      <c r="B48" s="51"/>
      <c r="C48" s="51"/>
      <c r="D48" s="73">
        <v>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51">
        <v>3</v>
      </c>
      <c r="AD48" s="51"/>
      <c r="AE48" s="51"/>
      <c r="AF48" s="51"/>
      <c r="AG48" s="51"/>
      <c r="AH48" s="51"/>
      <c r="AI48" s="51"/>
      <c r="AJ48" s="51"/>
      <c r="AK48" s="51">
        <v>4</v>
      </c>
      <c r="AL48" s="51"/>
      <c r="AM48" s="51"/>
      <c r="AN48" s="51"/>
      <c r="AO48" s="51"/>
      <c r="AP48" s="51"/>
      <c r="AQ48" s="51"/>
      <c r="AR48" s="51"/>
      <c r="AS48" s="51">
        <v>5</v>
      </c>
      <c r="AT48" s="51"/>
      <c r="AU48" s="51"/>
      <c r="AV48" s="51"/>
      <c r="AW48" s="51"/>
      <c r="AX48" s="51"/>
      <c r="AY48" s="51"/>
      <c r="AZ48" s="51"/>
      <c r="BA48" s="69"/>
      <c r="BB48" s="69"/>
      <c r="BC48" s="69"/>
      <c r="BD48" s="69"/>
      <c r="BE48" s="69"/>
      <c r="BF48" s="69"/>
      <c r="BG48" s="69"/>
      <c r="BH48" s="69"/>
    </row>
    <row r="49" spans="1:79" s="83" customFormat="1" ht="12.75" hidden="1" customHeight="1">
      <c r="A49" s="52" t="s">
        <v>6</v>
      </c>
      <c r="B49" s="52"/>
      <c r="C49" s="52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9" t="s">
        <v>8</v>
      </c>
      <c r="AD49" s="79"/>
      <c r="AE49" s="79"/>
      <c r="AF49" s="79"/>
      <c r="AG49" s="79"/>
      <c r="AH49" s="79"/>
      <c r="AI49" s="79"/>
      <c r="AJ49" s="79"/>
      <c r="AK49" s="79" t="s">
        <v>9</v>
      </c>
      <c r="AL49" s="79"/>
      <c r="AM49" s="79"/>
      <c r="AN49" s="79"/>
      <c r="AO49" s="79"/>
      <c r="AP49" s="79"/>
      <c r="AQ49" s="79"/>
      <c r="AR49" s="79"/>
      <c r="AS49" s="80" t="s">
        <v>10</v>
      </c>
      <c r="AT49" s="79"/>
      <c r="AU49" s="79"/>
      <c r="AV49" s="79"/>
      <c r="AW49" s="79"/>
      <c r="AX49" s="79"/>
      <c r="AY49" s="79"/>
      <c r="AZ49" s="79"/>
      <c r="BA49" s="81"/>
      <c r="BB49" s="82"/>
      <c r="BC49" s="82"/>
      <c r="BD49" s="82"/>
      <c r="BE49" s="82"/>
      <c r="BF49" s="82"/>
      <c r="BG49" s="82"/>
      <c r="BH49" s="82"/>
      <c r="CA49" s="83" t="s">
        <v>13</v>
      </c>
    </row>
    <row r="50" spans="1:79" ht="12.75" customHeight="1">
      <c r="A50" s="52">
        <v>1</v>
      </c>
      <c r="B50" s="52"/>
      <c r="C50" s="52"/>
      <c r="D50" s="56" t="s">
        <v>65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2">
        <f>26644400+1650000</f>
        <v>28294400</v>
      </c>
      <c r="AD50" s="2"/>
      <c r="AE50" s="2"/>
      <c r="AF50" s="2"/>
      <c r="AG50" s="2"/>
      <c r="AH50" s="2"/>
      <c r="AI50" s="2"/>
      <c r="AJ50" s="2"/>
      <c r="AK50" s="2">
        <f>60000+186500</f>
        <v>246500</v>
      </c>
      <c r="AL50" s="2"/>
      <c r="AM50" s="2"/>
      <c r="AN50" s="2"/>
      <c r="AO50" s="2"/>
      <c r="AP50" s="2"/>
      <c r="AQ50" s="2"/>
      <c r="AR50" s="2"/>
      <c r="AS50" s="2">
        <f>AC50+AK50</f>
        <v>28540900</v>
      </c>
      <c r="AT50" s="2"/>
      <c r="AU50" s="2"/>
      <c r="AV50" s="2"/>
      <c r="AW50" s="2"/>
      <c r="AX50" s="2"/>
      <c r="AY50" s="2"/>
      <c r="AZ50" s="2"/>
      <c r="BA50" s="84"/>
      <c r="BB50" s="84"/>
      <c r="BC50" s="84"/>
      <c r="BD50" s="84"/>
      <c r="BE50" s="84"/>
      <c r="BF50" s="84"/>
      <c r="BG50" s="84"/>
      <c r="BH50" s="84"/>
      <c r="CA50" s="1" t="s">
        <v>14</v>
      </c>
    </row>
    <row r="51" spans="1:79" ht="25.5" customHeight="1">
      <c r="A51" s="52">
        <v>2</v>
      </c>
      <c r="B51" s="52"/>
      <c r="C51" s="52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2">
        <v>0</v>
      </c>
      <c r="AD51" s="2"/>
      <c r="AE51" s="2"/>
      <c r="AF51" s="2"/>
      <c r="AG51" s="2"/>
      <c r="AH51" s="2"/>
      <c r="AI51" s="2"/>
      <c r="AJ51" s="2"/>
      <c r="AK51" s="2">
        <v>30000</v>
      </c>
      <c r="AL51" s="2"/>
      <c r="AM51" s="2"/>
      <c r="AN51" s="2"/>
      <c r="AO51" s="2"/>
      <c r="AP51" s="2"/>
      <c r="AQ51" s="2"/>
      <c r="AR51" s="2"/>
      <c r="AS51" s="2">
        <f>AC51+AK51</f>
        <v>30000</v>
      </c>
      <c r="AT51" s="2"/>
      <c r="AU51" s="2"/>
      <c r="AV51" s="2"/>
      <c r="AW51" s="2"/>
      <c r="AX51" s="2"/>
      <c r="AY51" s="2"/>
      <c r="AZ51" s="2"/>
      <c r="BA51" s="84"/>
      <c r="BB51" s="84"/>
      <c r="BC51" s="84"/>
      <c r="BD51" s="84"/>
      <c r="BE51" s="84"/>
      <c r="BF51" s="84"/>
      <c r="BG51" s="84"/>
      <c r="BH51" s="84"/>
    </row>
    <row r="52" spans="1:79" s="83" customFormat="1">
      <c r="A52" s="85"/>
      <c r="B52" s="85"/>
      <c r="C52" s="85"/>
      <c r="D52" s="86" t="s">
        <v>68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3">
        <f>26644400+1650000</f>
        <v>28294400</v>
      </c>
      <c r="AD52" s="3"/>
      <c r="AE52" s="3"/>
      <c r="AF52" s="3"/>
      <c r="AG52" s="3"/>
      <c r="AH52" s="3"/>
      <c r="AI52" s="3"/>
      <c r="AJ52" s="3"/>
      <c r="AK52" s="3">
        <f>AK50+AK51</f>
        <v>276500</v>
      </c>
      <c r="AL52" s="3"/>
      <c r="AM52" s="3"/>
      <c r="AN52" s="3"/>
      <c r="AO52" s="3"/>
      <c r="AP52" s="3"/>
      <c r="AQ52" s="3"/>
      <c r="AR52" s="3"/>
      <c r="AS52" s="3">
        <f>AC52+AK52</f>
        <v>28570900</v>
      </c>
      <c r="AT52" s="3"/>
      <c r="AU52" s="3"/>
      <c r="AV52" s="3"/>
      <c r="AW52" s="3"/>
      <c r="AX52" s="3"/>
      <c r="AY52" s="3"/>
      <c r="AZ52" s="3"/>
      <c r="BA52" s="89"/>
      <c r="BB52" s="89"/>
      <c r="BC52" s="89"/>
      <c r="BD52" s="89"/>
      <c r="BE52" s="89"/>
      <c r="BF52" s="89"/>
      <c r="BG52" s="89"/>
      <c r="BH52" s="89"/>
    </row>
    <row r="54" spans="1:79" ht="15.75" customHeight="1">
      <c r="A54" s="8" t="s">
        <v>42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1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</row>
    <row r="56" spans="1:79" ht="15.95" customHeight="1">
      <c r="A56" s="51" t="s">
        <v>28</v>
      </c>
      <c r="B56" s="51"/>
      <c r="C56" s="51"/>
      <c r="D56" s="66" t="s">
        <v>34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1" t="s">
        <v>29</v>
      </c>
      <c r="AC56" s="51"/>
      <c r="AD56" s="51"/>
      <c r="AE56" s="51"/>
      <c r="AF56" s="51"/>
      <c r="AG56" s="51"/>
      <c r="AH56" s="51"/>
      <c r="AI56" s="51"/>
      <c r="AJ56" s="51" t="s">
        <v>30</v>
      </c>
      <c r="AK56" s="51"/>
      <c r="AL56" s="51"/>
      <c r="AM56" s="51"/>
      <c r="AN56" s="51"/>
      <c r="AO56" s="51"/>
      <c r="AP56" s="51"/>
      <c r="AQ56" s="51"/>
      <c r="AR56" s="51" t="s">
        <v>27</v>
      </c>
      <c r="AS56" s="51"/>
      <c r="AT56" s="51"/>
      <c r="AU56" s="51"/>
      <c r="AV56" s="51"/>
      <c r="AW56" s="51"/>
      <c r="AX56" s="51"/>
      <c r="AY56" s="51"/>
    </row>
    <row r="57" spans="1:79" ht="29.1" customHeight="1">
      <c r="A57" s="51"/>
      <c r="B57" s="51"/>
      <c r="C57" s="51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</row>
    <row r="58" spans="1:79" ht="15.75" customHeight="1">
      <c r="A58" s="51">
        <v>1</v>
      </c>
      <c r="B58" s="51"/>
      <c r="C58" s="51"/>
      <c r="D58" s="73">
        <v>2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51">
        <v>3</v>
      </c>
      <c r="AC58" s="51"/>
      <c r="AD58" s="51"/>
      <c r="AE58" s="51"/>
      <c r="AF58" s="51"/>
      <c r="AG58" s="51"/>
      <c r="AH58" s="51"/>
      <c r="AI58" s="51"/>
      <c r="AJ58" s="51">
        <v>4</v>
      </c>
      <c r="AK58" s="51"/>
      <c r="AL58" s="51"/>
      <c r="AM58" s="51"/>
      <c r="AN58" s="51"/>
      <c r="AO58" s="51"/>
      <c r="AP58" s="51"/>
      <c r="AQ58" s="51"/>
      <c r="AR58" s="51">
        <v>5</v>
      </c>
      <c r="AS58" s="51"/>
      <c r="AT58" s="51"/>
      <c r="AU58" s="51"/>
      <c r="AV58" s="51"/>
      <c r="AW58" s="51"/>
      <c r="AX58" s="51"/>
      <c r="AY58" s="51"/>
    </row>
    <row r="59" spans="1:79" ht="12.75" hidden="1" customHeight="1">
      <c r="A59" s="52" t="s">
        <v>6</v>
      </c>
      <c r="B59" s="52"/>
      <c r="C59" s="52"/>
      <c r="D59" s="53" t="s">
        <v>7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79" t="s">
        <v>8</v>
      </c>
      <c r="AC59" s="79"/>
      <c r="AD59" s="79"/>
      <c r="AE59" s="79"/>
      <c r="AF59" s="79"/>
      <c r="AG59" s="79"/>
      <c r="AH59" s="79"/>
      <c r="AI59" s="79"/>
      <c r="AJ59" s="79" t="s">
        <v>9</v>
      </c>
      <c r="AK59" s="79"/>
      <c r="AL59" s="79"/>
      <c r="AM59" s="79"/>
      <c r="AN59" s="79"/>
      <c r="AO59" s="79"/>
      <c r="AP59" s="79"/>
      <c r="AQ59" s="79"/>
      <c r="AR59" s="79" t="s">
        <v>10</v>
      </c>
      <c r="AS59" s="79"/>
      <c r="AT59" s="79"/>
      <c r="AU59" s="79"/>
      <c r="AV59" s="79"/>
      <c r="AW59" s="79"/>
      <c r="AX59" s="79"/>
      <c r="AY59" s="79"/>
      <c r="CA59" s="1" t="s">
        <v>15</v>
      </c>
    </row>
    <row r="60" spans="1:79" s="83" customFormat="1" ht="12.75" customHeight="1">
      <c r="A60" s="85"/>
      <c r="B60" s="85"/>
      <c r="C60" s="85"/>
      <c r="D60" s="90" t="s">
        <v>27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>
        <f>AB60+AJ60</f>
        <v>0</v>
      </c>
      <c r="AS60" s="3"/>
      <c r="AT60" s="3"/>
      <c r="AU60" s="3"/>
      <c r="AV60" s="3"/>
      <c r="AW60" s="3"/>
      <c r="AX60" s="3"/>
      <c r="AY60" s="3"/>
      <c r="CA60" s="83" t="s">
        <v>16</v>
      </c>
    </row>
    <row r="62" spans="1:79" ht="15.75" customHeight="1">
      <c r="A62" s="40" t="s">
        <v>43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</row>
    <row r="63" spans="1:79" ht="30" customHeight="1">
      <c r="A63" s="51" t="s">
        <v>28</v>
      </c>
      <c r="B63" s="51"/>
      <c r="C63" s="51"/>
      <c r="D63" s="51"/>
      <c r="E63" s="51"/>
      <c r="F63" s="51"/>
      <c r="G63" s="73" t="s">
        <v>44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51" t="s">
        <v>2</v>
      </c>
      <c r="AA63" s="51"/>
      <c r="AB63" s="51"/>
      <c r="AC63" s="51"/>
      <c r="AD63" s="51"/>
      <c r="AE63" s="51" t="s">
        <v>1</v>
      </c>
      <c r="AF63" s="51"/>
      <c r="AG63" s="51"/>
      <c r="AH63" s="51"/>
      <c r="AI63" s="51"/>
      <c r="AJ63" s="51"/>
      <c r="AK63" s="51"/>
      <c r="AL63" s="51"/>
      <c r="AM63" s="51"/>
      <c r="AN63" s="51"/>
      <c r="AO63" s="73" t="s">
        <v>29</v>
      </c>
      <c r="AP63" s="74"/>
      <c r="AQ63" s="74"/>
      <c r="AR63" s="74"/>
      <c r="AS63" s="74"/>
      <c r="AT63" s="74"/>
      <c r="AU63" s="74"/>
      <c r="AV63" s="75"/>
      <c r="AW63" s="73" t="s">
        <v>30</v>
      </c>
      <c r="AX63" s="74"/>
      <c r="AY63" s="74"/>
      <c r="AZ63" s="74"/>
      <c r="BA63" s="74"/>
      <c r="BB63" s="74"/>
      <c r="BC63" s="74"/>
      <c r="BD63" s="75"/>
      <c r="BE63" s="73" t="s">
        <v>27</v>
      </c>
      <c r="BF63" s="74"/>
      <c r="BG63" s="74"/>
      <c r="BH63" s="74"/>
      <c r="BI63" s="74"/>
      <c r="BJ63" s="74"/>
      <c r="BK63" s="74"/>
      <c r="BL63" s="75"/>
    </row>
    <row r="64" spans="1:79" ht="15.75" customHeight="1">
      <c r="A64" s="51">
        <v>1</v>
      </c>
      <c r="B64" s="51"/>
      <c r="C64" s="51"/>
      <c r="D64" s="51"/>
      <c r="E64" s="51"/>
      <c r="F64" s="51"/>
      <c r="G64" s="73">
        <v>2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51">
        <v>3</v>
      </c>
      <c r="AA64" s="51"/>
      <c r="AB64" s="51"/>
      <c r="AC64" s="51"/>
      <c r="AD64" s="51"/>
      <c r="AE64" s="51">
        <v>4</v>
      </c>
      <c r="AF64" s="51"/>
      <c r="AG64" s="51"/>
      <c r="AH64" s="51"/>
      <c r="AI64" s="51"/>
      <c r="AJ64" s="51"/>
      <c r="AK64" s="51"/>
      <c r="AL64" s="51"/>
      <c r="AM64" s="51"/>
      <c r="AN64" s="51"/>
      <c r="AO64" s="51">
        <v>5</v>
      </c>
      <c r="AP64" s="51"/>
      <c r="AQ64" s="51"/>
      <c r="AR64" s="51"/>
      <c r="AS64" s="51"/>
      <c r="AT64" s="51"/>
      <c r="AU64" s="51"/>
      <c r="AV64" s="51"/>
      <c r="AW64" s="51">
        <v>6</v>
      </c>
      <c r="AX64" s="51"/>
      <c r="AY64" s="51"/>
      <c r="AZ64" s="51"/>
      <c r="BA64" s="51"/>
      <c r="BB64" s="51"/>
      <c r="BC64" s="51"/>
      <c r="BD64" s="51"/>
      <c r="BE64" s="51">
        <v>7</v>
      </c>
      <c r="BF64" s="51"/>
      <c r="BG64" s="51"/>
      <c r="BH64" s="51"/>
      <c r="BI64" s="51"/>
      <c r="BJ64" s="51"/>
      <c r="BK64" s="51"/>
      <c r="BL64" s="51"/>
    </row>
    <row r="65" spans="1:79" ht="12.75" hidden="1" customHeight="1">
      <c r="A65" s="52" t="s">
        <v>33</v>
      </c>
      <c r="B65" s="52"/>
      <c r="C65" s="52"/>
      <c r="D65" s="52"/>
      <c r="E65" s="52"/>
      <c r="F65" s="52"/>
      <c r="G65" s="53" t="s">
        <v>7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2" t="s">
        <v>19</v>
      </c>
      <c r="AA65" s="52"/>
      <c r="AB65" s="52"/>
      <c r="AC65" s="52"/>
      <c r="AD65" s="52"/>
      <c r="AE65" s="93" t="s">
        <v>32</v>
      </c>
      <c r="AF65" s="93"/>
      <c r="AG65" s="93"/>
      <c r="AH65" s="93"/>
      <c r="AI65" s="93"/>
      <c r="AJ65" s="93"/>
      <c r="AK65" s="93"/>
      <c r="AL65" s="93"/>
      <c r="AM65" s="93"/>
      <c r="AN65" s="53"/>
      <c r="AO65" s="79" t="s">
        <v>8</v>
      </c>
      <c r="AP65" s="79"/>
      <c r="AQ65" s="79"/>
      <c r="AR65" s="79"/>
      <c r="AS65" s="79"/>
      <c r="AT65" s="79"/>
      <c r="AU65" s="79"/>
      <c r="AV65" s="79"/>
      <c r="AW65" s="79" t="s">
        <v>31</v>
      </c>
      <c r="AX65" s="79"/>
      <c r="AY65" s="79"/>
      <c r="AZ65" s="79"/>
      <c r="BA65" s="79"/>
      <c r="BB65" s="79"/>
      <c r="BC65" s="79"/>
      <c r="BD65" s="79"/>
      <c r="BE65" s="79" t="s">
        <v>10</v>
      </c>
      <c r="BF65" s="79"/>
      <c r="BG65" s="79"/>
      <c r="BH65" s="79"/>
      <c r="BI65" s="79"/>
      <c r="BJ65" s="79"/>
      <c r="BK65" s="79"/>
      <c r="BL65" s="79"/>
      <c r="CA65" s="1" t="s">
        <v>17</v>
      </c>
    </row>
    <row r="66" spans="1:79" s="83" customFormat="1" ht="12.75" customHeight="1">
      <c r="A66" s="85">
        <v>0</v>
      </c>
      <c r="B66" s="85"/>
      <c r="C66" s="85"/>
      <c r="D66" s="85"/>
      <c r="E66" s="85"/>
      <c r="F66" s="85"/>
      <c r="G66" s="94" t="s">
        <v>69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0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>
        <f t="shared" ref="BE66:BE86" si="0">AO66+AW66</f>
        <v>0</v>
      </c>
      <c r="BF66" s="3"/>
      <c r="BG66" s="3"/>
      <c r="BH66" s="3"/>
      <c r="BI66" s="3"/>
      <c r="BJ66" s="3"/>
      <c r="BK66" s="3"/>
      <c r="BL66" s="3"/>
      <c r="CA66" s="83" t="s">
        <v>18</v>
      </c>
    </row>
    <row r="67" spans="1:79" ht="12.75" customHeight="1">
      <c r="A67" s="52">
        <v>1</v>
      </c>
      <c r="B67" s="52"/>
      <c r="C67" s="52"/>
      <c r="D67" s="52"/>
      <c r="E67" s="52"/>
      <c r="F67" s="52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80" t="s">
        <v>71</v>
      </c>
      <c r="AA67" s="80"/>
      <c r="AB67" s="80"/>
      <c r="AC67" s="80"/>
      <c r="AD67" s="80"/>
      <c r="AE67" s="99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2">
        <f>120+6</f>
        <v>126</v>
      </c>
      <c r="AP67" s="2"/>
      <c r="AQ67" s="2"/>
      <c r="AR67" s="2"/>
      <c r="AS67" s="2"/>
      <c r="AT67" s="2"/>
      <c r="AU67" s="2"/>
      <c r="AV67" s="2"/>
      <c r="AW67" s="2">
        <v>0</v>
      </c>
      <c r="AX67" s="2"/>
      <c r="AY67" s="2"/>
      <c r="AZ67" s="2"/>
      <c r="BA67" s="2"/>
      <c r="BB67" s="2"/>
      <c r="BC67" s="2"/>
      <c r="BD67" s="2"/>
      <c r="BE67" s="2">
        <f t="shared" si="0"/>
        <v>126</v>
      </c>
      <c r="BF67" s="2"/>
      <c r="BG67" s="2"/>
      <c r="BH67" s="2"/>
      <c r="BI67" s="2"/>
      <c r="BJ67" s="2"/>
      <c r="BK67" s="2"/>
      <c r="BL67" s="2"/>
    </row>
    <row r="68" spans="1:79" ht="12.75" customHeight="1">
      <c r="A68" s="52">
        <v>2</v>
      </c>
      <c r="B68" s="52"/>
      <c r="C68" s="52"/>
      <c r="D68" s="52"/>
      <c r="E68" s="52"/>
      <c r="F68" s="52"/>
      <c r="G68" s="99" t="s">
        <v>73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80" t="s">
        <v>74</v>
      </c>
      <c r="AA68" s="80"/>
      <c r="AB68" s="80"/>
      <c r="AC68" s="80"/>
      <c r="AD68" s="80"/>
      <c r="AE68" s="99" t="s">
        <v>117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2">
        <v>0</v>
      </c>
      <c r="AP68" s="2"/>
      <c r="AQ68" s="2"/>
      <c r="AR68" s="2"/>
      <c r="AS68" s="2"/>
      <c r="AT68" s="2"/>
      <c r="AU68" s="2"/>
      <c r="AV68" s="2"/>
      <c r="AW68" s="2">
        <v>4848.3500000000004</v>
      </c>
      <c r="AX68" s="2"/>
      <c r="AY68" s="2"/>
      <c r="AZ68" s="2"/>
      <c r="BA68" s="2"/>
      <c r="BB68" s="2"/>
      <c r="BC68" s="2"/>
      <c r="BD68" s="2"/>
      <c r="BE68" s="2">
        <f t="shared" si="0"/>
        <v>4848.3500000000004</v>
      </c>
      <c r="BF68" s="2"/>
      <c r="BG68" s="2"/>
      <c r="BH68" s="2"/>
      <c r="BI68" s="2"/>
      <c r="BJ68" s="2"/>
      <c r="BK68" s="2"/>
      <c r="BL68" s="2"/>
    </row>
    <row r="69" spans="1:79" ht="12.75" customHeight="1">
      <c r="A69" s="52">
        <v>3</v>
      </c>
      <c r="B69" s="52"/>
      <c r="C69" s="52"/>
      <c r="D69" s="52"/>
      <c r="E69" s="52"/>
      <c r="F69" s="52"/>
      <c r="G69" s="99" t="s">
        <v>75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80" t="s">
        <v>74</v>
      </c>
      <c r="AA69" s="80"/>
      <c r="AB69" s="80"/>
      <c r="AC69" s="80"/>
      <c r="AD69" s="80"/>
      <c r="AE69" s="99" t="s">
        <v>76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2">
        <v>0</v>
      </c>
      <c r="AP69" s="2"/>
      <c r="AQ69" s="2"/>
      <c r="AR69" s="2"/>
      <c r="AS69" s="2"/>
      <c r="AT69" s="2"/>
      <c r="AU69" s="2"/>
      <c r="AV69" s="2"/>
      <c r="AW69" s="2">
        <v>418.52</v>
      </c>
      <c r="AX69" s="2"/>
      <c r="AY69" s="2"/>
      <c r="AZ69" s="2"/>
      <c r="BA69" s="2"/>
      <c r="BB69" s="2"/>
      <c r="BC69" s="2"/>
      <c r="BD69" s="2"/>
      <c r="BE69" s="2">
        <f t="shared" si="0"/>
        <v>418.52</v>
      </c>
      <c r="BF69" s="2"/>
      <c r="BG69" s="2"/>
      <c r="BH69" s="2"/>
      <c r="BI69" s="2"/>
      <c r="BJ69" s="2"/>
      <c r="BK69" s="2"/>
      <c r="BL69" s="2"/>
    </row>
    <row r="70" spans="1:79" s="83" customFormat="1" ht="12.75" customHeight="1">
      <c r="A70" s="85">
        <v>0</v>
      </c>
      <c r="B70" s="85"/>
      <c r="C70" s="85"/>
      <c r="D70" s="85"/>
      <c r="E70" s="85"/>
      <c r="F70" s="85"/>
      <c r="G70" s="102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2"/>
      <c r="AF70" s="103"/>
      <c r="AG70" s="103"/>
      <c r="AH70" s="103"/>
      <c r="AI70" s="103"/>
      <c r="AJ70" s="103"/>
      <c r="AK70" s="103"/>
      <c r="AL70" s="103"/>
      <c r="AM70" s="103"/>
      <c r="AN70" s="104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>
        <f t="shared" si="0"/>
        <v>0</v>
      </c>
      <c r="BF70" s="3"/>
      <c r="BG70" s="3"/>
      <c r="BH70" s="3"/>
      <c r="BI70" s="3"/>
      <c r="BJ70" s="3"/>
      <c r="BK70" s="3"/>
      <c r="BL70" s="3"/>
    </row>
    <row r="71" spans="1:79" ht="12.75" customHeight="1">
      <c r="A71" s="52">
        <v>4</v>
      </c>
      <c r="B71" s="52"/>
      <c r="C71" s="52"/>
      <c r="D71" s="52"/>
      <c r="E71" s="52"/>
      <c r="F71" s="52"/>
      <c r="G71" s="99" t="s">
        <v>78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80" t="s">
        <v>71</v>
      </c>
      <c r="AA71" s="80"/>
      <c r="AB71" s="80"/>
      <c r="AC71" s="80"/>
      <c r="AD71" s="80"/>
      <c r="AE71" s="99" t="s">
        <v>117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2">
        <v>500</v>
      </c>
      <c r="AP71" s="2"/>
      <c r="AQ71" s="2"/>
      <c r="AR71" s="2"/>
      <c r="AS71" s="2"/>
      <c r="AT71" s="2"/>
      <c r="AU71" s="2"/>
      <c r="AV71" s="2"/>
      <c r="AW71" s="2">
        <v>0</v>
      </c>
      <c r="AX71" s="2"/>
      <c r="AY71" s="2"/>
      <c r="AZ71" s="2"/>
      <c r="BA71" s="2"/>
      <c r="BB71" s="2"/>
      <c r="BC71" s="2"/>
      <c r="BD71" s="2"/>
      <c r="BE71" s="2">
        <f t="shared" si="0"/>
        <v>500</v>
      </c>
      <c r="BF71" s="2"/>
      <c r="BG71" s="2"/>
      <c r="BH71" s="2"/>
      <c r="BI71" s="2"/>
      <c r="BJ71" s="2"/>
      <c r="BK71" s="2"/>
      <c r="BL71" s="2"/>
    </row>
    <row r="72" spans="1:79" ht="12.75" customHeight="1">
      <c r="A72" s="52">
        <v>5</v>
      </c>
      <c r="B72" s="52"/>
      <c r="C72" s="52"/>
      <c r="D72" s="52"/>
      <c r="E72" s="52"/>
      <c r="F72" s="52"/>
      <c r="G72" s="99" t="s">
        <v>79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80" t="s">
        <v>71</v>
      </c>
      <c r="AA72" s="80"/>
      <c r="AB72" s="80"/>
      <c r="AC72" s="80"/>
      <c r="AD72" s="80"/>
      <c r="AE72" s="99" t="s">
        <v>117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2">
        <v>12000</v>
      </c>
      <c r="AP72" s="2"/>
      <c r="AQ72" s="2"/>
      <c r="AR72" s="2"/>
      <c r="AS72" s="2"/>
      <c r="AT72" s="2"/>
      <c r="AU72" s="2"/>
      <c r="AV72" s="2"/>
      <c r="AW72" s="2">
        <v>0</v>
      </c>
      <c r="AX72" s="2"/>
      <c r="AY72" s="2"/>
      <c r="AZ72" s="2"/>
      <c r="BA72" s="2"/>
      <c r="BB72" s="2"/>
      <c r="BC72" s="2"/>
      <c r="BD72" s="2"/>
      <c r="BE72" s="2">
        <f t="shared" si="0"/>
        <v>12000</v>
      </c>
      <c r="BF72" s="2"/>
      <c r="BG72" s="2"/>
      <c r="BH72" s="2"/>
      <c r="BI72" s="2"/>
      <c r="BJ72" s="2"/>
      <c r="BK72" s="2"/>
      <c r="BL72" s="2"/>
    </row>
    <row r="73" spans="1:79" ht="12.75" customHeight="1">
      <c r="A73" s="52">
        <v>6</v>
      </c>
      <c r="B73" s="52"/>
      <c r="C73" s="52"/>
      <c r="D73" s="52"/>
      <c r="E73" s="52"/>
      <c r="F73" s="52"/>
      <c r="G73" s="99" t="s">
        <v>80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80" t="s">
        <v>71</v>
      </c>
      <c r="AA73" s="80"/>
      <c r="AB73" s="80"/>
      <c r="AC73" s="80"/>
      <c r="AD73" s="80"/>
      <c r="AE73" s="99" t="s">
        <v>117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2">
        <v>500</v>
      </c>
      <c r="AP73" s="2"/>
      <c r="AQ73" s="2"/>
      <c r="AR73" s="2"/>
      <c r="AS73" s="2"/>
      <c r="AT73" s="2"/>
      <c r="AU73" s="2"/>
      <c r="AV73" s="2"/>
      <c r="AW73" s="2">
        <v>0</v>
      </c>
      <c r="AX73" s="2"/>
      <c r="AY73" s="2"/>
      <c r="AZ73" s="2"/>
      <c r="BA73" s="2"/>
      <c r="BB73" s="2"/>
      <c r="BC73" s="2"/>
      <c r="BD73" s="2"/>
      <c r="BE73" s="2">
        <f t="shared" si="0"/>
        <v>500</v>
      </c>
      <c r="BF73" s="2"/>
      <c r="BG73" s="2"/>
      <c r="BH73" s="2"/>
      <c r="BI73" s="2"/>
      <c r="BJ73" s="2"/>
      <c r="BK73" s="2"/>
      <c r="BL73" s="2"/>
    </row>
    <row r="74" spans="1:79" ht="12.75" customHeight="1">
      <c r="A74" s="52">
        <v>7</v>
      </c>
      <c r="B74" s="52"/>
      <c r="C74" s="52"/>
      <c r="D74" s="52"/>
      <c r="E74" s="52"/>
      <c r="F74" s="52"/>
      <c r="G74" s="99" t="s">
        <v>81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80" t="s">
        <v>71</v>
      </c>
      <c r="AA74" s="80"/>
      <c r="AB74" s="80"/>
      <c r="AC74" s="80"/>
      <c r="AD74" s="80"/>
      <c r="AE74" s="99" t="s">
        <v>117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2">
        <v>12000</v>
      </c>
      <c r="AP74" s="2"/>
      <c r="AQ74" s="2"/>
      <c r="AR74" s="2"/>
      <c r="AS74" s="2"/>
      <c r="AT74" s="2"/>
      <c r="AU74" s="2"/>
      <c r="AV74" s="2"/>
      <c r="AW74" s="2">
        <v>0</v>
      </c>
      <c r="AX74" s="2"/>
      <c r="AY74" s="2"/>
      <c r="AZ74" s="2"/>
      <c r="BA74" s="2"/>
      <c r="BB74" s="2"/>
      <c r="BC74" s="2"/>
      <c r="BD74" s="2"/>
      <c r="BE74" s="2">
        <f t="shared" si="0"/>
        <v>12000</v>
      </c>
      <c r="BF74" s="2"/>
      <c r="BG74" s="2"/>
      <c r="BH74" s="2"/>
      <c r="BI74" s="2"/>
      <c r="BJ74" s="2"/>
      <c r="BK74" s="2"/>
      <c r="BL74" s="2"/>
    </row>
    <row r="75" spans="1:79" ht="25.5" customHeight="1">
      <c r="A75" s="52">
        <v>8</v>
      </c>
      <c r="B75" s="52"/>
      <c r="C75" s="52"/>
      <c r="D75" s="52"/>
      <c r="E75" s="52"/>
      <c r="F75" s="52"/>
      <c r="G75" s="99" t="s">
        <v>82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80" t="s">
        <v>71</v>
      </c>
      <c r="AA75" s="80"/>
      <c r="AB75" s="80"/>
      <c r="AC75" s="80"/>
      <c r="AD75" s="80"/>
      <c r="AE75" s="99" t="s">
        <v>117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2">
        <v>0</v>
      </c>
      <c r="AP75" s="2"/>
      <c r="AQ75" s="2"/>
      <c r="AR75" s="2"/>
      <c r="AS75" s="2"/>
      <c r="AT75" s="2"/>
      <c r="AU75" s="2"/>
      <c r="AV75" s="2"/>
      <c r="AW75" s="2">
        <f>6-3+3</f>
        <v>6</v>
      </c>
      <c r="AX75" s="2"/>
      <c r="AY75" s="2"/>
      <c r="AZ75" s="2"/>
      <c r="BA75" s="2"/>
      <c r="BB75" s="2"/>
      <c r="BC75" s="2"/>
      <c r="BD75" s="2"/>
      <c r="BE75" s="2">
        <f t="shared" si="0"/>
        <v>6</v>
      </c>
      <c r="BF75" s="2"/>
      <c r="BG75" s="2"/>
      <c r="BH75" s="2"/>
      <c r="BI75" s="2"/>
      <c r="BJ75" s="2"/>
      <c r="BK75" s="2"/>
      <c r="BL75" s="2"/>
    </row>
    <row r="76" spans="1:79" ht="12.75" customHeight="1">
      <c r="A76" s="52">
        <v>9</v>
      </c>
      <c r="B76" s="52"/>
      <c r="C76" s="52"/>
      <c r="D76" s="52"/>
      <c r="E76" s="52"/>
      <c r="F76" s="52"/>
      <c r="G76" s="99" t="s">
        <v>83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80" t="s">
        <v>71</v>
      </c>
      <c r="AA76" s="80"/>
      <c r="AB76" s="80"/>
      <c r="AC76" s="80"/>
      <c r="AD76" s="80"/>
      <c r="AE76" s="99" t="s">
        <v>76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2">
        <v>0</v>
      </c>
      <c r="AP76" s="2"/>
      <c r="AQ76" s="2"/>
      <c r="AR76" s="2"/>
      <c r="AS76" s="2"/>
      <c r="AT76" s="2"/>
      <c r="AU76" s="2"/>
      <c r="AV76" s="2"/>
      <c r="AW76" s="2">
        <v>7</v>
      </c>
      <c r="AX76" s="2"/>
      <c r="AY76" s="2"/>
      <c r="AZ76" s="2"/>
      <c r="BA76" s="2"/>
      <c r="BB76" s="2"/>
      <c r="BC76" s="2"/>
      <c r="BD76" s="2"/>
      <c r="BE76" s="2">
        <f t="shared" si="0"/>
        <v>7</v>
      </c>
      <c r="BF76" s="2"/>
      <c r="BG76" s="2"/>
      <c r="BH76" s="2"/>
      <c r="BI76" s="2"/>
      <c r="BJ76" s="2"/>
      <c r="BK76" s="2"/>
      <c r="BL76" s="2"/>
    </row>
    <row r="77" spans="1:79" s="83" customFormat="1" ht="12.75" customHeight="1">
      <c r="A77" s="85">
        <v>0</v>
      </c>
      <c r="B77" s="85"/>
      <c r="C77" s="85"/>
      <c r="D77" s="85"/>
      <c r="E77" s="85"/>
      <c r="F77" s="85"/>
      <c r="G77" s="102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2"/>
      <c r="AF77" s="103"/>
      <c r="AG77" s="103"/>
      <c r="AH77" s="103"/>
      <c r="AI77" s="103"/>
      <c r="AJ77" s="103"/>
      <c r="AK77" s="103"/>
      <c r="AL77" s="103"/>
      <c r="AM77" s="103"/>
      <c r="AN77" s="104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>
        <f t="shared" si="0"/>
        <v>0</v>
      </c>
      <c r="BF77" s="3"/>
      <c r="BG77" s="3"/>
      <c r="BH77" s="3"/>
      <c r="BI77" s="3"/>
      <c r="BJ77" s="3"/>
      <c r="BK77" s="3"/>
      <c r="BL77" s="3"/>
    </row>
    <row r="78" spans="1:79" ht="51" customHeight="1">
      <c r="A78" s="52">
        <v>10</v>
      </c>
      <c r="B78" s="52"/>
      <c r="C78" s="52"/>
      <c r="D78" s="52"/>
      <c r="E78" s="52"/>
      <c r="F78" s="52"/>
      <c r="G78" s="99" t="s">
        <v>85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80" t="s">
        <v>71</v>
      </c>
      <c r="AA78" s="80"/>
      <c r="AB78" s="80"/>
      <c r="AC78" s="80"/>
      <c r="AD78" s="80"/>
      <c r="AE78" s="99" t="s">
        <v>97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2">
        <f>100-5</f>
        <v>95</v>
      </c>
      <c r="AP78" s="2"/>
      <c r="AQ78" s="2"/>
      <c r="AR78" s="2"/>
      <c r="AS78" s="2"/>
      <c r="AT78" s="2"/>
      <c r="AU78" s="2"/>
      <c r="AV78" s="2"/>
      <c r="AW78" s="2">
        <v>0</v>
      </c>
      <c r="AX78" s="2"/>
      <c r="AY78" s="2"/>
      <c r="AZ78" s="2"/>
      <c r="BA78" s="2"/>
      <c r="BB78" s="2"/>
      <c r="BC78" s="2"/>
      <c r="BD78" s="2"/>
      <c r="BE78" s="2">
        <f t="shared" si="0"/>
        <v>95</v>
      </c>
      <c r="BF78" s="2"/>
      <c r="BG78" s="2"/>
      <c r="BH78" s="2"/>
      <c r="BI78" s="2"/>
      <c r="BJ78" s="2"/>
      <c r="BK78" s="2"/>
      <c r="BL78" s="2"/>
    </row>
    <row r="79" spans="1:79" ht="51" customHeight="1">
      <c r="A79" s="52">
        <v>11</v>
      </c>
      <c r="B79" s="52"/>
      <c r="C79" s="52"/>
      <c r="D79" s="52"/>
      <c r="E79" s="52"/>
      <c r="F79" s="52"/>
      <c r="G79" s="99" t="s">
        <v>86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80" t="s">
        <v>71</v>
      </c>
      <c r="AA79" s="80"/>
      <c r="AB79" s="80"/>
      <c r="AC79" s="80"/>
      <c r="AD79" s="80"/>
      <c r="AE79" s="99" t="s">
        <v>120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2">
        <v>3</v>
      </c>
      <c r="AP79" s="2"/>
      <c r="AQ79" s="2"/>
      <c r="AR79" s="2"/>
      <c r="AS79" s="2"/>
      <c r="AT79" s="2"/>
      <c r="AU79" s="2"/>
      <c r="AV79" s="2"/>
      <c r="AW79" s="2">
        <v>0</v>
      </c>
      <c r="AX79" s="2"/>
      <c r="AY79" s="2"/>
      <c r="AZ79" s="2"/>
      <c r="BA79" s="2"/>
      <c r="BB79" s="2"/>
      <c r="BC79" s="2"/>
      <c r="BD79" s="2"/>
      <c r="BE79" s="2">
        <f t="shared" ref="BE79" si="1">AO79+AW79</f>
        <v>3</v>
      </c>
      <c r="BF79" s="2"/>
      <c r="BG79" s="2"/>
      <c r="BH79" s="2"/>
      <c r="BI79" s="2"/>
      <c r="BJ79" s="2"/>
      <c r="BK79" s="2"/>
      <c r="BL79" s="2"/>
    </row>
    <row r="80" spans="1:79" ht="51" customHeight="1">
      <c r="A80" s="52">
        <v>12</v>
      </c>
      <c r="B80" s="52"/>
      <c r="C80" s="52"/>
      <c r="D80" s="52"/>
      <c r="E80" s="52"/>
      <c r="F80" s="52"/>
      <c r="G80" s="99" t="s">
        <v>87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80" t="s">
        <v>88</v>
      </c>
      <c r="AA80" s="80"/>
      <c r="AB80" s="80"/>
      <c r="AC80" s="80"/>
      <c r="AD80" s="80"/>
      <c r="AE80" s="99" t="s">
        <v>89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2">
        <v>224.56</v>
      </c>
      <c r="AP80" s="2"/>
      <c r="AQ80" s="2"/>
      <c r="AR80" s="2"/>
      <c r="AS80" s="2"/>
      <c r="AT80" s="2"/>
      <c r="AU80" s="2"/>
      <c r="AV80" s="2"/>
      <c r="AW80" s="2">
        <v>0</v>
      </c>
      <c r="AX80" s="2"/>
      <c r="AY80" s="2"/>
      <c r="AZ80" s="2"/>
      <c r="BA80" s="2"/>
      <c r="BB80" s="2"/>
      <c r="BC80" s="2"/>
      <c r="BD80" s="2"/>
      <c r="BE80" s="2">
        <f t="shared" si="0"/>
        <v>224.56</v>
      </c>
      <c r="BF80" s="2"/>
      <c r="BG80" s="2"/>
      <c r="BH80" s="2"/>
      <c r="BI80" s="2"/>
      <c r="BJ80" s="2"/>
      <c r="BK80" s="2"/>
      <c r="BL80" s="2"/>
    </row>
    <row r="81" spans="1:64" ht="68.25" customHeight="1">
      <c r="A81" s="52">
        <v>13</v>
      </c>
      <c r="B81" s="52"/>
      <c r="C81" s="52"/>
      <c r="D81" s="52"/>
      <c r="E81" s="52"/>
      <c r="F81" s="52"/>
      <c r="G81" s="99" t="s">
        <v>90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1"/>
      <c r="Z81" s="80" t="s">
        <v>88</v>
      </c>
      <c r="AA81" s="80"/>
      <c r="AB81" s="80"/>
      <c r="AC81" s="80"/>
      <c r="AD81" s="80"/>
      <c r="AE81" s="99" t="s">
        <v>91</v>
      </c>
      <c r="AF81" s="100"/>
      <c r="AG81" s="100"/>
      <c r="AH81" s="100"/>
      <c r="AI81" s="100"/>
      <c r="AJ81" s="100"/>
      <c r="AK81" s="100"/>
      <c r="AL81" s="100"/>
      <c r="AM81" s="100"/>
      <c r="AN81" s="101"/>
      <c r="AO81" s="2">
        <v>0</v>
      </c>
      <c r="AP81" s="2"/>
      <c r="AQ81" s="2"/>
      <c r="AR81" s="2"/>
      <c r="AS81" s="2"/>
      <c r="AT81" s="2"/>
      <c r="AU81" s="2"/>
      <c r="AV81" s="2"/>
      <c r="AW81" s="2">
        <v>41.082999999999998</v>
      </c>
      <c r="AX81" s="2"/>
      <c r="AY81" s="2"/>
      <c r="AZ81" s="2"/>
      <c r="BA81" s="2"/>
      <c r="BB81" s="2"/>
      <c r="BC81" s="2"/>
      <c r="BD81" s="2"/>
      <c r="BE81" s="2">
        <f t="shared" si="0"/>
        <v>41.082999999999998</v>
      </c>
      <c r="BF81" s="2"/>
      <c r="BG81" s="2"/>
      <c r="BH81" s="2"/>
      <c r="BI81" s="2"/>
      <c r="BJ81" s="2"/>
      <c r="BK81" s="2"/>
      <c r="BL81" s="2"/>
    </row>
    <row r="82" spans="1:64" s="83" customFormat="1" ht="12.75" customHeight="1">
      <c r="A82" s="85">
        <v>0</v>
      </c>
      <c r="B82" s="85"/>
      <c r="C82" s="85"/>
      <c r="D82" s="85"/>
      <c r="E82" s="85"/>
      <c r="F82" s="85"/>
      <c r="G82" s="102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97"/>
      <c r="AA82" s="97"/>
      <c r="AB82" s="97"/>
      <c r="AC82" s="97"/>
      <c r="AD82" s="97"/>
      <c r="AE82" s="102"/>
      <c r="AF82" s="103"/>
      <c r="AG82" s="103"/>
      <c r="AH82" s="103"/>
      <c r="AI82" s="103"/>
      <c r="AJ82" s="103"/>
      <c r="AK82" s="103"/>
      <c r="AL82" s="103"/>
      <c r="AM82" s="103"/>
      <c r="AN82" s="104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>
        <f t="shared" si="0"/>
        <v>0</v>
      </c>
      <c r="BF82" s="3"/>
      <c r="BG82" s="3"/>
      <c r="BH82" s="3"/>
      <c r="BI82" s="3"/>
      <c r="BJ82" s="3"/>
      <c r="BK82" s="3"/>
      <c r="BL82" s="3"/>
    </row>
    <row r="83" spans="1:64" ht="51" customHeight="1">
      <c r="A83" s="52">
        <v>14</v>
      </c>
      <c r="B83" s="52"/>
      <c r="C83" s="52"/>
      <c r="D83" s="52"/>
      <c r="E83" s="52"/>
      <c r="F83" s="52"/>
      <c r="G83" s="99" t="s">
        <v>93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80" t="s">
        <v>94</v>
      </c>
      <c r="AA83" s="80"/>
      <c r="AB83" s="80"/>
      <c r="AC83" s="80"/>
      <c r="AD83" s="80"/>
      <c r="AE83" s="99" t="s">
        <v>95</v>
      </c>
      <c r="AF83" s="100"/>
      <c r="AG83" s="100"/>
      <c r="AH83" s="100"/>
      <c r="AI83" s="100"/>
      <c r="AJ83" s="100"/>
      <c r="AK83" s="100"/>
      <c r="AL83" s="100"/>
      <c r="AM83" s="100"/>
      <c r="AN83" s="101"/>
      <c r="AO83" s="2">
        <v>100</v>
      </c>
      <c r="AP83" s="2"/>
      <c r="AQ83" s="2"/>
      <c r="AR83" s="2"/>
      <c r="AS83" s="2"/>
      <c r="AT83" s="2"/>
      <c r="AU83" s="2"/>
      <c r="AV83" s="2"/>
      <c r="AW83" s="2">
        <v>0</v>
      </c>
      <c r="AX83" s="2"/>
      <c r="AY83" s="2"/>
      <c r="AZ83" s="2"/>
      <c r="BA83" s="2"/>
      <c r="BB83" s="2"/>
      <c r="BC83" s="2"/>
      <c r="BD83" s="2"/>
      <c r="BE83" s="2">
        <f t="shared" si="0"/>
        <v>100</v>
      </c>
      <c r="BF83" s="2"/>
      <c r="BG83" s="2"/>
      <c r="BH83" s="2"/>
      <c r="BI83" s="2"/>
      <c r="BJ83" s="2"/>
      <c r="BK83" s="2"/>
      <c r="BL83" s="2"/>
    </row>
    <row r="84" spans="1:64" ht="52.5" customHeight="1">
      <c r="A84" s="52">
        <v>15</v>
      </c>
      <c r="B84" s="52"/>
      <c r="C84" s="52"/>
      <c r="D84" s="52"/>
      <c r="E84" s="52"/>
      <c r="F84" s="52"/>
      <c r="G84" s="99" t="s">
        <v>96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80" t="s">
        <v>94</v>
      </c>
      <c r="AA84" s="80"/>
      <c r="AB84" s="80"/>
      <c r="AC84" s="80"/>
      <c r="AD84" s="80"/>
      <c r="AE84" s="99" t="s">
        <v>123</v>
      </c>
      <c r="AF84" s="100"/>
      <c r="AG84" s="100"/>
      <c r="AH84" s="100"/>
      <c r="AI84" s="100"/>
      <c r="AJ84" s="100"/>
      <c r="AK84" s="100"/>
      <c r="AL84" s="100"/>
      <c r="AM84" s="100"/>
      <c r="AN84" s="101"/>
      <c r="AO84" s="2">
        <v>100</v>
      </c>
      <c r="AP84" s="2"/>
      <c r="AQ84" s="2"/>
      <c r="AR84" s="2"/>
      <c r="AS84" s="2"/>
      <c r="AT84" s="2"/>
      <c r="AU84" s="2"/>
      <c r="AV84" s="2"/>
      <c r="AW84" s="2">
        <v>0</v>
      </c>
      <c r="AX84" s="2"/>
      <c r="AY84" s="2"/>
      <c r="AZ84" s="2"/>
      <c r="BA84" s="2"/>
      <c r="BB84" s="2"/>
      <c r="BC84" s="2"/>
      <c r="BD84" s="2"/>
      <c r="BE84" s="2">
        <f t="shared" si="0"/>
        <v>100</v>
      </c>
      <c r="BF84" s="2"/>
      <c r="BG84" s="2"/>
      <c r="BH84" s="2"/>
      <c r="BI84" s="2"/>
      <c r="BJ84" s="2"/>
      <c r="BK84" s="2"/>
      <c r="BL84" s="2"/>
    </row>
    <row r="85" spans="1:64" ht="38.25" customHeight="1">
      <c r="A85" s="52">
        <v>16</v>
      </c>
      <c r="B85" s="52"/>
      <c r="C85" s="52"/>
      <c r="D85" s="52"/>
      <c r="E85" s="52"/>
      <c r="F85" s="52"/>
      <c r="G85" s="99" t="s">
        <v>98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80" t="s">
        <v>94</v>
      </c>
      <c r="AA85" s="80"/>
      <c r="AB85" s="80"/>
      <c r="AC85" s="80"/>
      <c r="AD85" s="80"/>
      <c r="AE85" s="99" t="s">
        <v>99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2">
        <v>0</v>
      </c>
      <c r="AP85" s="2"/>
      <c r="AQ85" s="2"/>
      <c r="AR85" s="2"/>
      <c r="AS85" s="2"/>
      <c r="AT85" s="2"/>
      <c r="AU85" s="2"/>
      <c r="AV85" s="2"/>
      <c r="AW85" s="2">
        <v>100</v>
      </c>
      <c r="AX85" s="2"/>
      <c r="AY85" s="2"/>
      <c r="AZ85" s="2"/>
      <c r="BA85" s="2"/>
      <c r="BB85" s="2"/>
      <c r="BC85" s="2"/>
      <c r="BD85" s="2"/>
      <c r="BE85" s="2">
        <f t="shared" si="0"/>
        <v>100</v>
      </c>
      <c r="BF85" s="2"/>
      <c r="BG85" s="2"/>
      <c r="BH85" s="2"/>
      <c r="BI85" s="2"/>
      <c r="BJ85" s="2"/>
      <c r="BK85" s="2"/>
      <c r="BL85" s="2"/>
    </row>
    <row r="86" spans="1:64" ht="38.25" customHeight="1">
      <c r="A86" s="52">
        <v>17</v>
      </c>
      <c r="B86" s="52"/>
      <c r="C86" s="52"/>
      <c r="D86" s="52"/>
      <c r="E86" s="52"/>
      <c r="F86" s="52"/>
      <c r="G86" s="99" t="s">
        <v>100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80" t="s">
        <v>94</v>
      </c>
      <c r="AA86" s="80"/>
      <c r="AB86" s="80"/>
      <c r="AC86" s="80"/>
      <c r="AD86" s="80"/>
      <c r="AE86" s="99" t="s">
        <v>101</v>
      </c>
      <c r="AF86" s="100"/>
      <c r="AG86" s="100"/>
      <c r="AH86" s="100"/>
      <c r="AI86" s="100"/>
      <c r="AJ86" s="100"/>
      <c r="AK86" s="100"/>
      <c r="AL86" s="100"/>
      <c r="AM86" s="100"/>
      <c r="AN86" s="101"/>
      <c r="AO86" s="2">
        <v>0</v>
      </c>
      <c r="AP86" s="2"/>
      <c r="AQ86" s="2"/>
      <c r="AR86" s="2"/>
      <c r="AS86" s="2"/>
      <c r="AT86" s="2"/>
      <c r="AU86" s="2"/>
      <c r="AV86" s="2"/>
      <c r="AW86" s="2">
        <v>8.6300000000000008</v>
      </c>
      <c r="AX86" s="2"/>
      <c r="AY86" s="2"/>
      <c r="AZ86" s="2"/>
      <c r="BA86" s="2"/>
      <c r="BB86" s="2"/>
      <c r="BC86" s="2"/>
      <c r="BD86" s="2"/>
      <c r="BE86" s="2">
        <f t="shared" si="0"/>
        <v>8.6300000000000008</v>
      </c>
      <c r="BF86" s="2"/>
      <c r="BG86" s="2"/>
      <c r="BH86" s="2"/>
      <c r="BI86" s="2"/>
      <c r="BJ86" s="2"/>
      <c r="BK86" s="2"/>
      <c r="BL86" s="2"/>
    </row>
    <row r="87" spans="1:64"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</row>
    <row r="89" spans="1:64" ht="31.5" customHeight="1">
      <c r="A89" s="106" t="s">
        <v>106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8"/>
      <c r="AO89" s="5" t="s">
        <v>107</v>
      </c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</row>
    <row r="90" spans="1:64">
      <c r="W90" s="109" t="s">
        <v>5</v>
      </c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O90" s="109" t="s">
        <v>52</v>
      </c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</row>
    <row r="91" spans="1:64" ht="15.75" customHeight="1">
      <c r="A91" s="110" t="s">
        <v>3</v>
      </c>
      <c r="B91" s="110"/>
      <c r="C91" s="110"/>
      <c r="D91" s="110"/>
      <c r="E91" s="110"/>
      <c r="F91" s="110"/>
    </row>
    <row r="92" spans="1:64" ht="13.15" customHeight="1">
      <c r="A92" s="9" t="s">
        <v>105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</row>
    <row r="93" spans="1:64">
      <c r="A93" s="111" t="s">
        <v>47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</row>
    <row r="94" spans="1:64" ht="10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</row>
    <row r="95" spans="1:64" ht="15.75" customHeight="1">
      <c r="A95" s="106" t="s">
        <v>118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8"/>
      <c r="AO95" s="5" t="s">
        <v>108</v>
      </c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</row>
    <row r="96" spans="1:64">
      <c r="W96" s="109" t="s">
        <v>5</v>
      </c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O96" s="109" t="s">
        <v>52</v>
      </c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</row>
    <row r="97" spans="1:17">
      <c r="A97" s="112" t="s">
        <v>122</v>
      </c>
      <c r="B97" s="112"/>
      <c r="C97" s="112"/>
      <c r="D97" s="112"/>
      <c r="E97" s="112"/>
      <c r="F97" s="112"/>
      <c r="G97" s="112"/>
      <c r="H97" s="112"/>
    </row>
    <row r="98" spans="1:17">
      <c r="A98" s="109" t="s">
        <v>45</v>
      </c>
      <c r="B98" s="109"/>
      <c r="C98" s="109"/>
      <c r="D98" s="109"/>
      <c r="E98" s="109"/>
      <c r="F98" s="109"/>
      <c r="G98" s="109"/>
      <c r="H98" s="109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1:17">
      <c r="A99" s="114" t="s">
        <v>46</v>
      </c>
    </row>
  </sheetData>
  <mergeCells count="302">
    <mergeCell ref="AO7:AU7"/>
    <mergeCell ref="AW7:BF7"/>
    <mergeCell ref="N13:AS13"/>
    <mergeCell ref="N14:AS14"/>
    <mergeCell ref="AU13:BB13"/>
    <mergeCell ref="AU14:BB14"/>
    <mergeCell ref="A11:BL11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A35:BL35"/>
    <mergeCell ref="G39:BL39"/>
    <mergeCell ref="A22:T22"/>
    <mergeCell ref="AS22:BC22"/>
    <mergeCell ref="BD22:BL22"/>
    <mergeCell ref="T23:W23"/>
    <mergeCell ref="A23:H23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B13:L13"/>
    <mergeCell ref="AO2:BL2"/>
    <mergeCell ref="AO6:BF6"/>
    <mergeCell ref="AO4:BL4"/>
    <mergeCell ref="AO5:BL5"/>
    <mergeCell ref="AO3:BL3"/>
    <mergeCell ref="A10:BL10"/>
    <mergeCell ref="W90:AM90"/>
    <mergeCell ref="AE64:AN64"/>
    <mergeCell ref="AE65:AN65"/>
    <mergeCell ref="AO90:BG90"/>
    <mergeCell ref="G64:Y64"/>
    <mergeCell ref="G65:Y65"/>
    <mergeCell ref="G66:Y66"/>
    <mergeCell ref="AO64:AV64"/>
    <mergeCell ref="Z64:AD64"/>
    <mergeCell ref="AR59:AY59"/>
    <mergeCell ref="AJ58:AQ58"/>
    <mergeCell ref="A66:F66"/>
    <mergeCell ref="Z66:AD66"/>
    <mergeCell ref="AE66:AN66"/>
    <mergeCell ref="A89:V89"/>
    <mergeCell ref="W89:AM89"/>
    <mergeCell ref="A67:F67"/>
    <mergeCell ref="G67:Y67"/>
    <mergeCell ref="A32:F32"/>
    <mergeCell ref="G32:BL32"/>
    <mergeCell ref="D56:AA57"/>
    <mergeCell ref="AB56:AI57"/>
    <mergeCell ref="AJ56:AQ57"/>
    <mergeCell ref="AR56:AY57"/>
    <mergeCell ref="A30:F30"/>
    <mergeCell ref="G30:BL30"/>
    <mergeCell ref="G41:BL41"/>
    <mergeCell ref="A46:C47"/>
    <mergeCell ref="A45:AZ45"/>
    <mergeCell ref="A44:AZ44"/>
    <mergeCell ref="AC46:AJ47"/>
    <mergeCell ref="AK48:AR48"/>
    <mergeCell ref="AK49:AR49"/>
    <mergeCell ref="A42:F42"/>
    <mergeCell ref="G42:BL42"/>
    <mergeCell ref="A56:C57"/>
    <mergeCell ref="A51:C51"/>
    <mergeCell ref="A52:C52"/>
    <mergeCell ref="D51:AB51"/>
    <mergeCell ref="AC51:AJ51"/>
    <mergeCell ref="AK51:AR51"/>
    <mergeCell ref="AS51:AZ51"/>
    <mergeCell ref="D52:AB52"/>
    <mergeCell ref="AC52:AJ52"/>
    <mergeCell ref="A98:H98"/>
    <mergeCell ref="A92:AS92"/>
    <mergeCell ref="A93:AS93"/>
    <mergeCell ref="A97:H97"/>
    <mergeCell ref="A95:V95"/>
    <mergeCell ref="W95:AM95"/>
    <mergeCell ref="AO95:BG95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O96:BG96"/>
    <mergeCell ref="Z67:AD67"/>
    <mergeCell ref="AO63:AV63"/>
    <mergeCell ref="AW63:BD63"/>
    <mergeCell ref="AO89:BG89"/>
    <mergeCell ref="A91:F91"/>
    <mergeCell ref="A58:C58"/>
    <mergeCell ref="W96:AM96"/>
    <mergeCell ref="A64:F64"/>
    <mergeCell ref="A65:F65"/>
    <mergeCell ref="Z65:AD65"/>
    <mergeCell ref="A62:BL62"/>
    <mergeCell ref="A63:F63"/>
    <mergeCell ref="AE63:AN63"/>
    <mergeCell ref="AR58:AY58"/>
    <mergeCell ref="A59:C59"/>
    <mergeCell ref="D59:AA59"/>
    <mergeCell ref="AB59:AI59"/>
    <mergeCell ref="AJ59:AQ59"/>
    <mergeCell ref="BE63:BL63"/>
    <mergeCell ref="A60:C60"/>
    <mergeCell ref="D60:AA60"/>
    <mergeCell ref="AB60:AI60"/>
    <mergeCell ref="AJ60:AQ60"/>
    <mergeCell ref="BE69:BL69"/>
    <mergeCell ref="AW64:BD64"/>
    <mergeCell ref="BE64:BL64"/>
    <mergeCell ref="AR60:AY60"/>
    <mergeCell ref="Z63:AD63"/>
    <mergeCell ref="AE67:AN67"/>
    <mergeCell ref="AO67:AV67"/>
    <mergeCell ref="AK52:AR52"/>
    <mergeCell ref="AS52:AZ52"/>
    <mergeCell ref="D58:AA58"/>
    <mergeCell ref="AB58:AI58"/>
    <mergeCell ref="BE68:BL68"/>
    <mergeCell ref="A69:F69"/>
    <mergeCell ref="G69:Y69"/>
    <mergeCell ref="G63:Y63"/>
    <mergeCell ref="BE66:BL66"/>
    <mergeCell ref="AO65:AV65"/>
    <mergeCell ref="AW65:BD65"/>
    <mergeCell ref="BE65:BL65"/>
    <mergeCell ref="AW66:BD66"/>
    <mergeCell ref="AO66:AV66"/>
    <mergeCell ref="A68:F68"/>
    <mergeCell ref="G68:Y68"/>
    <mergeCell ref="Z68:AD68"/>
    <mergeCell ref="AE68:AN68"/>
    <mergeCell ref="AO68:AV68"/>
    <mergeCell ref="AW68:BD68"/>
    <mergeCell ref="Z69:AD69"/>
    <mergeCell ref="AE69:AN69"/>
    <mergeCell ref="AO69:AV69"/>
    <mergeCell ref="AW69:BD69"/>
    <mergeCell ref="AW67:BD67"/>
    <mergeCell ref="BE67:BL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A82:F82"/>
    <mergeCell ref="G82:Y82"/>
    <mergeCell ref="Z82:AD82"/>
    <mergeCell ref="AE82:AN82"/>
    <mergeCell ref="AO82:AV82"/>
    <mergeCell ref="AW82:BD82"/>
    <mergeCell ref="BE82:BL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79:F79"/>
    <mergeCell ref="G79:Y79"/>
    <mergeCell ref="Z79:AD79"/>
    <mergeCell ref="AE79:AN79"/>
    <mergeCell ref="AO79:AV79"/>
    <mergeCell ref="AW79:BD79"/>
    <mergeCell ref="BE79:BL79"/>
    <mergeCell ref="BE86:BL86"/>
    <mergeCell ref="A86:F86"/>
    <mergeCell ref="G86:Y86"/>
    <mergeCell ref="Z86:AD86"/>
    <mergeCell ref="AE86:AN86"/>
    <mergeCell ref="AO86:AV86"/>
    <mergeCell ref="AW86:BD86"/>
    <mergeCell ref="A85:F85"/>
    <mergeCell ref="G85:Y85"/>
    <mergeCell ref="Z85:AD85"/>
    <mergeCell ref="AE85:AN85"/>
    <mergeCell ref="AO85:AV85"/>
    <mergeCell ref="AW85:BD85"/>
    <mergeCell ref="BE85:BL85"/>
    <mergeCell ref="BE83:BL83"/>
    <mergeCell ref="A84:F84"/>
    <mergeCell ref="G84:Y84"/>
  </mergeCells>
  <phoneticPr fontId="0" type="noConversion"/>
  <conditionalFormatting sqref="H66:L66 G66:G69 G71:G76 G78:G79 G81 G83:G84 G86">
    <cfRule type="cellIs" dxfId="4" priority="2" stopIfTrue="1" operator="equal">
      <formula>$G65</formula>
    </cfRule>
  </conditionalFormatting>
  <conditionalFormatting sqref="D50:D52 D52:I52">
    <cfRule type="cellIs" dxfId="3" priority="3" stopIfTrue="1" operator="equal">
      <formula>$D49</formula>
    </cfRule>
  </conditionalFormatting>
  <conditionalFormatting sqref="A66:F86">
    <cfRule type="cellIs" dxfId="2" priority="4" stopIfTrue="1" operator="equal">
      <formula>0</formula>
    </cfRule>
  </conditionalFormatting>
  <conditionalFormatting sqref="G85 G82:L82 G80 G77:L77 G70:L70">
    <cfRule type="cellIs" dxfId="1" priority="6" stopIfTrue="1" operator="equal">
      <formula>#REF!</formula>
    </cfRule>
  </conditionalFormatting>
  <conditionalFormatting sqref="G79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2021-03-09T07:19:27Z</cp:lastPrinted>
  <dcterms:created xsi:type="dcterms:W3CDTF">2016-08-15T09:54:21Z</dcterms:created>
  <dcterms:modified xsi:type="dcterms:W3CDTF">2021-03-09T13:22:42Z</dcterms:modified>
</cp:coreProperties>
</file>