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571" windowHeight="9905" tabRatio="828" activeTab="5"/>
  </bookViews>
  <sheets>
    <sheet name="0160" sheetId="1" r:id="rId1"/>
    <sheet name="0180" sheetId="23" r:id="rId2"/>
    <sheet name="7520" sheetId="34" r:id="rId3"/>
    <sheet name="8600" sheetId="31" r:id="rId4"/>
    <sheet name="9770" sheetId="32" r:id="rId5"/>
    <sheet name="9800" sheetId="33" r:id="rId6"/>
  </sheets>
  <definedNames>
    <definedName name="_xlnm.Print_Area" localSheetId="2">'7520'!$A$1:$K$132</definedName>
  </definedNames>
  <calcPr calcId="125725"/>
</workbook>
</file>

<file path=xl/calcChain.xml><?xml version="1.0" encoding="utf-8"?>
<calcChain xmlns="http://schemas.openxmlformats.org/spreadsheetml/2006/main">
  <c r="H79" i="33"/>
  <c r="J54"/>
  <c r="I54"/>
  <c r="K54" s="1"/>
  <c r="H54"/>
  <c r="E54"/>
  <c r="J51"/>
  <c r="I51"/>
  <c r="K51" s="1"/>
  <c r="J45"/>
  <c r="I45"/>
  <c r="K45" s="1"/>
  <c r="I20"/>
  <c r="J20"/>
  <c r="K20"/>
  <c r="J19"/>
  <c r="I19"/>
  <c r="K19" s="1"/>
  <c r="I70" i="32"/>
  <c r="I72"/>
  <c r="I68"/>
  <c r="I64"/>
  <c r="I63"/>
  <c r="I59"/>
  <c r="E50"/>
  <c r="I72" i="31"/>
  <c r="K72"/>
  <c r="I74"/>
  <c r="I76"/>
  <c r="K76"/>
  <c r="K70"/>
  <c r="I70"/>
  <c r="K66"/>
  <c r="I66"/>
  <c r="K62"/>
  <c r="I62"/>
  <c r="I43" i="34"/>
  <c r="J43"/>
  <c r="I44"/>
  <c r="J44"/>
  <c r="K44" s="1"/>
  <c r="I45"/>
  <c r="J45"/>
  <c r="I46"/>
  <c r="J46"/>
  <c r="I47"/>
  <c r="J47"/>
  <c r="I69" i="23"/>
  <c r="I71"/>
  <c r="K71"/>
  <c r="I72"/>
  <c r="K72"/>
  <c r="I74"/>
  <c r="K74"/>
  <c r="I75"/>
  <c r="K75"/>
  <c r="I68"/>
  <c r="I64"/>
  <c r="K64"/>
  <c r="K63"/>
  <c r="I63"/>
  <c r="K59"/>
  <c r="I59"/>
  <c r="I78" i="1"/>
  <c r="K78"/>
  <c r="I79"/>
  <c r="K79"/>
  <c r="I80"/>
  <c r="K80"/>
  <c r="I81"/>
  <c r="K81"/>
  <c r="J82"/>
  <c r="K82"/>
  <c r="I84"/>
  <c r="K84"/>
  <c r="I85"/>
  <c r="K85"/>
  <c r="I86"/>
  <c r="K86"/>
  <c r="J87"/>
  <c r="K87"/>
  <c r="I89"/>
  <c r="K89"/>
  <c r="I90"/>
  <c r="K90"/>
  <c r="K76"/>
  <c r="I76"/>
  <c r="K72"/>
  <c r="J72"/>
  <c r="I72"/>
  <c r="K68"/>
  <c r="J68"/>
  <c r="I68"/>
  <c r="E19" i="33"/>
  <c r="H19"/>
  <c r="J50" i="32"/>
  <c r="I50"/>
  <c r="H50"/>
  <c r="H70" i="31"/>
  <c r="E76"/>
  <c r="E74"/>
  <c r="E72"/>
  <c r="E70"/>
  <c r="J53"/>
  <c r="K53" s="1"/>
  <c r="I53"/>
  <c r="H53"/>
  <c r="E53"/>
  <c r="H44"/>
  <c r="E44"/>
  <c r="H97" i="34"/>
  <c r="E97"/>
  <c r="H82"/>
  <c r="H83"/>
  <c r="H84"/>
  <c r="H85"/>
  <c r="H86"/>
  <c r="E82"/>
  <c r="E83"/>
  <c r="E84"/>
  <c r="E85"/>
  <c r="E86"/>
  <c r="E60"/>
  <c r="H60"/>
  <c r="I60"/>
  <c r="J60"/>
  <c r="H45"/>
  <c r="E45"/>
  <c r="H44"/>
  <c r="E44"/>
  <c r="H46"/>
  <c r="E46"/>
  <c r="H43"/>
  <c r="E43"/>
  <c r="J42"/>
  <c r="I42"/>
  <c r="H42"/>
  <c r="E42"/>
  <c r="E47"/>
  <c r="H47"/>
  <c r="C27"/>
  <c r="D27"/>
  <c r="K50" i="32" l="1"/>
  <c r="K46" i="34"/>
  <c r="K45"/>
  <c r="K47"/>
  <c r="K43"/>
  <c r="K60"/>
  <c r="K42"/>
  <c r="E68" i="1"/>
  <c r="F68"/>
  <c r="G68"/>
  <c r="H68" l="1"/>
  <c r="E49" l="1"/>
  <c r="E16"/>
  <c r="H16"/>
  <c r="I16"/>
  <c r="J16"/>
  <c r="K16" s="1"/>
  <c r="H100" i="34" l="1"/>
  <c r="E100"/>
  <c r="E99"/>
  <c r="H98"/>
  <c r="E98"/>
  <c r="H96"/>
  <c r="E96"/>
  <c r="H95"/>
  <c r="E95"/>
  <c r="H94"/>
  <c r="E94"/>
  <c r="H92"/>
  <c r="E92"/>
  <c r="H91"/>
  <c r="E91"/>
  <c r="H90"/>
  <c r="E90"/>
  <c r="H89"/>
  <c r="E89"/>
  <c r="H88"/>
  <c r="E88"/>
  <c r="H81"/>
  <c r="E81"/>
  <c r="E77"/>
  <c r="G73"/>
  <c r="G77" s="1"/>
  <c r="F73"/>
  <c r="F77" s="1"/>
  <c r="E73"/>
  <c r="J64"/>
  <c r="I64"/>
  <c r="K64" s="1"/>
  <c r="H64"/>
  <c r="E64"/>
  <c r="J61"/>
  <c r="I61"/>
  <c r="H61"/>
  <c r="E61"/>
  <c r="J59"/>
  <c r="I59"/>
  <c r="H59"/>
  <c r="E59"/>
  <c r="J58"/>
  <c r="I58"/>
  <c r="H58"/>
  <c r="E58"/>
  <c r="J57"/>
  <c r="I57"/>
  <c r="H57"/>
  <c r="E57"/>
  <c r="J54"/>
  <c r="I54"/>
  <c r="H54"/>
  <c r="E54"/>
  <c r="J53"/>
  <c r="I53"/>
  <c r="K53" s="1"/>
  <c r="H53"/>
  <c r="E53"/>
  <c r="J52"/>
  <c r="I52"/>
  <c r="K52" s="1"/>
  <c r="H52"/>
  <c r="E52"/>
  <c r="J51"/>
  <c r="I51"/>
  <c r="K51" s="1"/>
  <c r="H51"/>
  <c r="E51"/>
  <c r="J50"/>
  <c r="I50"/>
  <c r="K50" s="1"/>
  <c r="H50"/>
  <c r="E50"/>
  <c r="E32"/>
  <c r="E31"/>
  <c r="E30"/>
  <c r="E29"/>
  <c r="J19"/>
  <c r="I19"/>
  <c r="H19"/>
  <c r="E19"/>
  <c r="J16"/>
  <c r="I16"/>
  <c r="H16"/>
  <c r="E16"/>
  <c r="I75" i="33"/>
  <c r="I77"/>
  <c r="I73"/>
  <c r="I63"/>
  <c r="H67"/>
  <c r="E67"/>
  <c r="H68"/>
  <c r="E68"/>
  <c r="F100"/>
  <c r="F98"/>
  <c r="F94"/>
  <c r="F90"/>
  <c r="F89"/>
  <c r="F88"/>
  <c r="H77"/>
  <c r="E77"/>
  <c r="H75"/>
  <c r="E75"/>
  <c r="H73"/>
  <c r="E73"/>
  <c r="H69"/>
  <c r="E69"/>
  <c r="H63"/>
  <c r="E63"/>
  <c r="H51"/>
  <c r="E51"/>
  <c r="J48"/>
  <c r="I48"/>
  <c r="K48" s="1"/>
  <c r="H48"/>
  <c r="E48"/>
  <c r="H45"/>
  <c r="E45"/>
  <c r="E33"/>
  <c r="E32"/>
  <c r="E31"/>
  <c r="E30"/>
  <c r="E28" s="1"/>
  <c r="D28"/>
  <c r="C28"/>
  <c r="H20"/>
  <c r="E20"/>
  <c r="J16"/>
  <c r="I16"/>
  <c r="K16" s="1"/>
  <c r="H16"/>
  <c r="E16"/>
  <c r="H70" i="32"/>
  <c r="K70" s="1"/>
  <c r="H72"/>
  <c r="K72" s="1"/>
  <c r="E70"/>
  <c r="E72"/>
  <c r="F94"/>
  <c r="F92"/>
  <c r="F88"/>
  <c r="F84"/>
  <c r="F83"/>
  <c r="F82"/>
  <c r="H68"/>
  <c r="K68" s="1"/>
  <c r="E68"/>
  <c r="H64"/>
  <c r="K64" s="1"/>
  <c r="E64"/>
  <c r="H63"/>
  <c r="K63" s="1"/>
  <c r="E63"/>
  <c r="H59"/>
  <c r="K59" s="1"/>
  <c r="E59"/>
  <c r="J47"/>
  <c r="I47"/>
  <c r="H47"/>
  <c r="E47"/>
  <c r="J44"/>
  <c r="I44"/>
  <c r="H44"/>
  <c r="E44"/>
  <c r="E32"/>
  <c r="E31"/>
  <c r="E30"/>
  <c r="E29"/>
  <c r="D27"/>
  <c r="C27"/>
  <c r="J19"/>
  <c r="I19"/>
  <c r="H19"/>
  <c r="E19"/>
  <c r="J16"/>
  <c r="I16"/>
  <c r="H16"/>
  <c r="E16"/>
  <c r="F98" i="31"/>
  <c r="F96"/>
  <c r="F92"/>
  <c r="F88"/>
  <c r="F87"/>
  <c r="F86"/>
  <c r="H76"/>
  <c r="H74"/>
  <c r="K74" s="1"/>
  <c r="H72"/>
  <c r="H66"/>
  <c r="E66"/>
  <c r="H62"/>
  <c r="E62"/>
  <c r="J50"/>
  <c r="I50"/>
  <c r="K50" s="1"/>
  <c r="H50"/>
  <c r="E50"/>
  <c r="J47"/>
  <c r="I47"/>
  <c r="K47" s="1"/>
  <c r="H47"/>
  <c r="E47"/>
  <c r="J44"/>
  <c r="I44"/>
  <c r="K44" s="1"/>
  <c r="E32"/>
  <c r="E31"/>
  <c r="E30"/>
  <c r="E29"/>
  <c r="E27"/>
  <c r="D27"/>
  <c r="C27"/>
  <c r="J19"/>
  <c r="I19"/>
  <c r="K19" s="1"/>
  <c r="H19"/>
  <c r="E19"/>
  <c r="J16"/>
  <c r="I16"/>
  <c r="K16" s="1"/>
  <c r="H16"/>
  <c r="E16"/>
  <c r="H74" i="23"/>
  <c r="E74"/>
  <c r="H71"/>
  <c r="E71"/>
  <c r="H69"/>
  <c r="E69"/>
  <c r="K69" s="1"/>
  <c r="H63"/>
  <c r="E63"/>
  <c r="J50"/>
  <c r="I50"/>
  <c r="H50"/>
  <c r="E50"/>
  <c r="J47"/>
  <c r="I47"/>
  <c r="H47"/>
  <c r="E47"/>
  <c r="J19"/>
  <c r="I19"/>
  <c r="H19"/>
  <c r="E19"/>
  <c r="H89" i="1"/>
  <c r="E89"/>
  <c r="H85"/>
  <c r="E85"/>
  <c r="H84"/>
  <c r="E84"/>
  <c r="H79"/>
  <c r="E79"/>
  <c r="H78"/>
  <c r="E78"/>
  <c r="E72"/>
  <c r="G72"/>
  <c r="F72"/>
  <c r="J58"/>
  <c r="I58"/>
  <c r="K58" s="1"/>
  <c r="H58"/>
  <c r="E58"/>
  <c r="J55"/>
  <c r="I55"/>
  <c r="H55"/>
  <c r="E55"/>
  <c r="J53"/>
  <c r="I53"/>
  <c r="K53" s="1"/>
  <c r="H53"/>
  <c r="E53"/>
  <c r="J47"/>
  <c r="I47"/>
  <c r="K47" s="1"/>
  <c r="H47"/>
  <c r="E47"/>
  <c r="J48"/>
  <c r="I48"/>
  <c r="K48" s="1"/>
  <c r="H48"/>
  <c r="E48"/>
  <c r="J19"/>
  <c r="I19"/>
  <c r="K19" s="1"/>
  <c r="H19"/>
  <c r="E19"/>
  <c r="E27" i="32" l="1"/>
  <c r="K44"/>
  <c r="K47"/>
  <c r="E27" i="34"/>
  <c r="K63" i="33"/>
  <c r="K58" i="34"/>
  <c r="K59"/>
  <c r="K54"/>
  <c r="K61"/>
  <c r="K57"/>
  <c r="K19"/>
  <c r="K16"/>
  <c r="H72" i="1"/>
  <c r="H77" i="34"/>
  <c r="H73"/>
  <c r="K73" i="33"/>
  <c r="K75"/>
  <c r="K77"/>
  <c r="K16" i="32"/>
  <c r="K19"/>
  <c r="K19" i="23"/>
  <c r="K47"/>
  <c r="K50"/>
  <c r="K55" i="1"/>
  <c r="E64" i="23" l="1"/>
  <c r="F97" l="1"/>
  <c r="F95"/>
  <c r="F91"/>
  <c r="F86"/>
  <c r="F87"/>
  <c r="F85"/>
  <c r="H75"/>
  <c r="E72"/>
  <c r="H72"/>
  <c r="H68"/>
  <c r="E68"/>
  <c r="H64"/>
  <c r="J44"/>
  <c r="I44"/>
  <c r="H44"/>
  <c r="E44"/>
  <c r="E75"/>
  <c r="H59"/>
  <c r="E59"/>
  <c r="E32"/>
  <c r="E31"/>
  <c r="E30"/>
  <c r="E29"/>
  <c r="D27"/>
  <c r="C27"/>
  <c r="J16"/>
  <c r="I16"/>
  <c r="H16"/>
  <c r="E16"/>
  <c r="E76" i="1"/>
  <c r="H76"/>
  <c r="E80"/>
  <c r="H80"/>
  <c r="E81"/>
  <c r="H81"/>
  <c r="E82"/>
  <c r="H82"/>
  <c r="E86"/>
  <c r="H86"/>
  <c r="E87"/>
  <c r="H87"/>
  <c r="E90"/>
  <c r="H90"/>
  <c r="K68" i="23" l="1"/>
  <c r="E27"/>
  <c r="K44"/>
  <c r="K16"/>
  <c r="J45" i="1"/>
  <c r="I45"/>
  <c r="H45"/>
  <c r="E45"/>
  <c r="H42"/>
  <c r="E42"/>
  <c r="J42"/>
  <c r="I42"/>
  <c r="I46"/>
  <c r="J46"/>
  <c r="I52"/>
  <c r="J52"/>
  <c r="I54"/>
  <c r="J54"/>
  <c r="I59"/>
  <c r="J59"/>
  <c r="H46"/>
  <c r="H52"/>
  <c r="H54"/>
  <c r="H59"/>
  <c r="H49"/>
  <c r="E46"/>
  <c r="E52"/>
  <c r="E54"/>
  <c r="E59"/>
  <c r="J49"/>
  <c r="I49"/>
  <c r="E30"/>
  <c r="E31"/>
  <c r="E32"/>
  <c r="E29"/>
  <c r="D27"/>
  <c r="C27"/>
  <c r="K49" l="1"/>
  <c r="K42"/>
  <c r="K45"/>
  <c r="K46"/>
  <c r="K59"/>
  <c r="K54"/>
  <c r="K52"/>
  <c r="E27"/>
</calcChain>
</file>

<file path=xl/sharedStrings.xml><?xml version="1.0" encoding="utf-8"?>
<sst xmlns="http://schemas.openxmlformats.org/spreadsheetml/2006/main" count="1424" uniqueCount="289">
  <si>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</si>
  <si>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</si>
  <si>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</si>
  <si>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</si>
  <si>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</si>
  <si>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</si>
  <si>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</si>
  <si>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</si>
  <si>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</si>
  <si>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</si>
  <si>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</si>
  <si>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</si>
  <si>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</si>
  <si>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</si>
  <si>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</si>
  <si>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</si>
  <si>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</si>
  <si>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</si>
  <si>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</si>
  <si>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</si>
  <si>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</si>
  <si>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</si>
  <si>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</si>
  <si>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</si>
  <si>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</si>
  <si>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</si>
  <si>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</si>
  <si>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</si>
  <si>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</si>
  <si>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</si>
  <si>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</si>
  <si>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</si>
  <si>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</si>
  <si>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</si>
  <si>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</si>
  <si>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</si>
  <si>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</si>
  <si>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</si>
  <si>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</si>
  <si>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</si>
  <si>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</si>
  <si>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</si>
  <si>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</si>
  <si>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</si>
  <si>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</si>
  <si>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</si>
  <si>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</si>
  <si>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</si>
  <si>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</si>
  <si>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</si>
  <si>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</si>
  <si>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</si>
  <si>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</si>
  <si>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</si>
  <si>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</si>
  <si>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</si>
  <si>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</si>
  <si>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</si>
  <si>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</si>
  <si>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</si>
  <si>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</si>
  <si>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</si>
  <si>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</si>
  <si>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</si>
  <si>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</si>
  <si>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</si>
  <si>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</si>
  <si>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</si>
  <si>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</si>
  <si>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</si>
  <si>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 xml:space="preserve">Керівництво і управління у відповідній сфері у містах (місті Києві), селищах,  селах, об’єднаних територіальних громадах
</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</si>
  <si>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</si>
  <si>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</si>
  <si>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</si>
  <si>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</si>
  <si>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</si>
  <si>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</si>
  <si>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</si>
  <si>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</si>
  <si>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</si>
  <si>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</si>
  <si>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</si>
  <si>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</si>
  <si>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</si>
  <si>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</si>
  <si>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</si>
  <si>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</si>
  <si>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</si>
  <si>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</si>
  <si>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</si>
  <si>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</si>
  <si>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</si>
  <si>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</si>
  <si>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</si>
  <si>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</si>
  <si>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</si>
  <si>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</si>
  <si>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</si>
  <si>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</si>
  <si>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</si>
  <si>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</si>
  <si>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</si>
  <si>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</si>
  <si>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</si>
  <si>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</si>
  <si>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</si>
  <si>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</si>
  <si>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</si>
  <si>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</si>
  <si>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</si>
  <si>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</si>
  <si>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</si>
  <si>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</si>
  <si>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</si>
  <si>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</si>
  <si>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</si>
  <si>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</si>
  <si>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</si>
  <si>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</si>
  <si>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</si>
  <si>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r>
  </si>
  <si>
    <t>якості</t>
  </si>
  <si>
    <t xml:space="preserve">Пояснення щодо розбіжностей між фактичними та плановии результативними показниками: </t>
  </si>
  <si>
    <t>Забезпечення виконання наданих законодавством повноважень</t>
  </si>
  <si>
    <t>кількість отриманих доручень, листів, звернень, заяв, скарг</t>
  </si>
  <si>
    <t>середні витрати на утримання однієї штатної одиниці</t>
  </si>
  <si>
    <t>відсоток вчасно виконаних доручень, листів, звернень,   заяв, скарг у  їх загальній кількості</t>
  </si>
  <si>
    <t>Код</t>
  </si>
  <si>
    <t>Показники</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</si>
  <si>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</si>
  <si>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</si>
  <si>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</si>
  <si>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t>кількість розроблених нормативно-правових актів</t>
  </si>
  <si>
    <t>кількість виконаних листів, звернень, заяв, скарг</t>
  </si>
  <si>
    <t>кількість прийнятих нормативно-правових актів</t>
  </si>
  <si>
    <t>кількість одиниць придбаного обладнання довгострокового користування</t>
  </si>
  <si>
    <t>кількість виконаних листів, звернень, заяв, скарг на одного працівника</t>
  </si>
  <si>
    <t>кількість прийнятих нормативно-правових актів на одного працівника</t>
  </si>
  <si>
    <t>середня вартість одиниці обладнання довгострокового користування</t>
  </si>
  <si>
    <t>відсоток прийнятих нормативно-правових актів в загальній кількості розроблених</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</si>
  <si>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</si>
  <si>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 для  виконання  наданих  законодавством повноважень.</t>
  </si>
  <si>
    <r>
      <t xml:space="preserve">                                                                                                                          (підпис)                                        (ініціали та прізвище)</t>
    </r>
    <r>
      <rPr>
        <sz val="12"/>
        <rFont val="Times New Roman"/>
        <family val="1"/>
        <charset val="204"/>
      </rPr>
      <t xml:space="preserve">            </t>
    </r>
  </si>
  <si>
    <r>
      <t>Головний бухгалтер</t>
    </r>
    <r>
      <rPr>
        <b/>
        <sz val="13"/>
        <rFont val="Times New Roman"/>
        <family val="1"/>
        <charset val="204"/>
      </rPr>
      <t xml:space="preserve">  </t>
    </r>
  </si>
  <si>
    <t>Забезпечення виконання власних повноважень Ніжинської міської ради</t>
  </si>
  <si>
    <t>обсяг видатків на виконання заходів з відзначення державних та професійних свят, ювілейних та святкових дат</t>
  </si>
  <si>
    <t>витрати на виконання заходів по оформленню матеріалів про діяльність установи на сіті-лайтах</t>
  </si>
  <si>
    <t>кількість заходів</t>
  </si>
  <si>
    <t>кількість заходів по оформленню матеріалів про діяльність установи на сіті-лайтах</t>
  </si>
  <si>
    <t>середній розмір вартості заходу заходів з відзначення державних та професійних свят, ювілейних та святкових дат</t>
  </si>
  <si>
    <t>середній розмір вартості заходу по оформленню матеріалів про діяльність установи на сіті-лайтах</t>
  </si>
  <si>
    <t>Інша  діяльність  у  сфері  державного  управління</t>
  </si>
  <si>
    <t>Обслуговування  місцевого  боргу</t>
  </si>
  <si>
    <t>Здійснення сплати відсотків за користування кредитними коштами з обслуговування місцевого боргу</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</si>
  <si>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</si>
  <si>
    <t xml:space="preserve"> Здійснення сплати відсотків за користування кредитними коштами з обслуговування місцевого боргу</t>
  </si>
  <si>
    <t>кількість укладених договорів, за якими необхідно погашати відсотки</t>
  </si>
  <si>
    <t>кількість укладених договорів, за якими планується погашення відсотків</t>
  </si>
  <si>
    <t>середні витрати на погашення відсотків за одним договором</t>
  </si>
  <si>
    <t>питома вага обсягів погашених відсотків до загального обсягу відсотків, які необхідно було погасити за укладеними договорами</t>
  </si>
  <si>
    <t>Всі показники виконано.</t>
  </si>
  <si>
    <t>Забезпечено оплату  відсотків  за користування кредитними коштами з обслуговування місцевого боргу</t>
  </si>
  <si>
    <t>Інші  субвенції з місцевого бюджету</t>
  </si>
  <si>
    <t>Інша субвенція обласному бюджету з міського бюджету м.Ніжина для покращення надання медичної допомоги жителям територіальної громади, хворим на цукровий та нецукровий діабет препаратами інсуліну та цукровознижувальними лікарськими засобами</t>
  </si>
  <si>
    <t>інша  субвенція загального фонду з  місцевого бюджету м. Ніжина  обласному бюджету на співфінансування проекту "Будівництво системи водовідведення  по вул. Незалежності в м. Ніжин Чернігівської області</t>
  </si>
  <si>
    <t>загальний обсяг видатків</t>
  </si>
  <si>
    <t>кількість об’єктів, на які надається субвенція</t>
  </si>
  <si>
    <t>середній розмір субвенції на 1 об’єкт</t>
  </si>
  <si>
    <t>Субвенція з місцевого бюджету державному бюджету на виконання програм соціально-економічного розвитку регіонів</t>
  </si>
  <si>
    <t>надання шефської допомоги військовій частині В/ч 1485 Одеського загону морської охорони для корабля морської охорони проєкту 1204 «Ніжин»</t>
  </si>
  <si>
    <t>Обсяг  коштів  на  підтримку</t>
  </si>
  <si>
    <t>Кількість об’єктів, яким надається підтримка</t>
  </si>
  <si>
    <t>середній розмір підтримки</t>
  </si>
  <si>
    <t>Надання  підтримки Ніжинському  відділу  поліції ГУНП в Чернігівській  області</t>
  </si>
  <si>
    <t>Змінено напрями</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</si>
  <si>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Економне  використання  коштів по поточних видатках установи (залишок планових асигнувань на кінець звітного періоду)</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</si>
  <si>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</si>
  <si>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фінансів</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</si>
  <si>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</si>
  <si>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t>Пояснення щодо причин відхилення касовихвидатків від планового показника -</t>
    </r>
    <r>
      <rPr>
        <i/>
        <sz val="11"/>
        <rFont val="Times New Roman"/>
        <family val="1"/>
        <charset val="204"/>
      </rPr>
      <t xml:space="preserve">  </t>
    </r>
  </si>
  <si>
    <r>
      <t>5.7    «Стан фінансової дисципліни» :</t>
    </r>
    <r>
      <rPr>
        <i/>
        <sz val="11"/>
        <rFont val="Times New Roman"/>
        <family val="1"/>
        <charset val="204"/>
      </rPr>
      <t>Стан фінансової дисципліни високий, кредиторська та дебіторська заборгованості відсутні.</t>
    </r>
  </si>
  <si>
    <r>
      <rPr>
        <b/>
        <sz val="11"/>
        <rFont val="Times New Roman"/>
        <family val="1"/>
        <charset val="204"/>
      </rPr>
      <t>актуальності бюджетної програми</t>
    </r>
    <r>
      <rPr>
        <i/>
        <sz val="11"/>
        <rFont val="Times New Roman"/>
        <family val="1"/>
        <charset val="204"/>
      </rPr>
      <t xml:space="preserve"> - Програма є актуальною  для фінансового управління щодо  виконання наданих  законодавством  повноважень.
</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</si>
  <si>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</si>
  <si>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</si>
  <si>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здійснення сплати відсотків за користування кредитними коштами з обслуговування місцевого боргу</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</si>
  <si>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 термін дії  бюджетної програми 2019-2023рр.</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</si>
  <si>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Забезпечено ефективне виконання завдань програми </t>
    </r>
  </si>
  <si>
    <t>Фінансове управління Ніжинської міської ради Чернігівської області</t>
  </si>
  <si>
    <r>
      <t xml:space="preserve">Пояснення щодо розбіжностей між фактичними та плановии результативними показниками: </t>
    </r>
    <r>
      <rPr>
        <i/>
        <sz val="11"/>
        <rFont val="Times New Roman"/>
        <family val="1"/>
        <charset val="204"/>
      </rPr>
      <t>Станом  на 01.01.2021р. вакантна 1 посада (одна особа знаходиться у відпустці по догляду за дитиною до досягнення нею 3-х років)</t>
    </r>
  </si>
  <si>
    <t xml:space="preserve">Завдання  бюджетної програми  виконано на 100%.  Опрацьовані всі листи, звернення, заяви, що  надійшли  в  управління (1551 одиниць). Прийняті  всі  нормативно-правові акти, які  були  розроблені  управлінням (65 одиниць). 
 Наявність  вакантної посади  обумовила  збільшення  навантаження  на  інших працівників. 
Придбано 1 одиниця предметів та  обладнання  довгострокового  користування. Середня  вартість  одиниці  відповідає потребі  (8,74 тис.грн.  (при  запланованій 8,74тис.грн.).
</t>
  </si>
  <si>
    <r>
      <t>5.7    «Стан фінансової дисципліни» :</t>
    </r>
    <r>
      <rPr>
        <i/>
        <sz val="11"/>
        <rFont val="Times New Roman"/>
        <family val="1"/>
        <charset val="204"/>
      </rPr>
      <t xml:space="preserve"> Станом на 01.01.2021р. відсутня кредиторська заборгованість, є дебіторська заборгованість 7,6 тис.грн. (передплата періодичних виданьна 2021 рік)</t>
    </r>
  </si>
  <si>
    <t>Алла ЛАПУЗА</t>
  </si>
  <si>
    <r>
      <t xml:space="preserve">                                                                                                                                                  (підпис)                                        (ініціали та прізвище)</t>
    </r>
    <r>
      <rPr>
        <sz val="12"/>
        <rFont val="Times New Roman"/>
        <family val="1"/>
        <charset val="204"/>
      </rPr>
      <t xml:space="preserve">            </t>
    </r>
  </si>
  <si>
    <t>0133</t>
  </si>
  <si>
    <t>0111</t>
  </si>
  <si>
    <t>0180</t>
  </si>
  <si>
    <t>0170</t>
  </si>
  <si>
    <t>5.1 «Виконання бюджетної програми за напрямами використання бюджетних коштів»:                                   (тис. грн)</t>
  </si>
  <si>
    <t xml:space="preserve"> (тис. грн)</t>
  </si>
  <si>
    <t xml:space="preserve">Реалізація Національної програми інформатизації
</t>
  </si>
  <si>
    <t>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</si>
  <si>
    <t>обсяг видатків на придбання обладнання та  предметів довгострокового користування</t>
  </si>
  <si>
    <t>обсяг видатків на придбання комп’ютерної техніки, мережевого обладнання, оргтехніки, комплектуючих тощо (КЕКВ 2210)</t>
  </si>
  <si>
    <t>обсяг видатків на   техобслуговування, ремонт обладнання</t>
  </si>
  <si>
    <t>обсяг видатків на супроводження та обслуговування програм</t>
  </si>
  <si>
    <r>
      <t xml:space="preserve">Пояснення щодо розбіжностей між фактичними та плановии результативними показниками: </t>
    </r>
    <r>
      <rPr>
        <i/>
        <sz val="11"/>
        <rFont val="Times New Roman"/>
        <family val="1"/>
        <charset val="204"/>
      </rPr>
      <t>Економне використання коштів</t>
    </r>
  </si>
  <si>
    <t>обсяг видатків на оплату послуг інтернету</t>
  </si>
  <si>
    <t>обсяг видатків на сертифікати ЕЦП</t>
  </si>
  <si>
    <t>кідькість одиниць обладнання та  предметів довгострокового користування</t>
  </si>
  <si>
    <t>кількість комп’ютерної техніки, мережевого обладнання, оргтехніки, комплектуючих тощо (КЕКВ 2210)</t>
  </si>
  <si>
    <t>кількість комп’ютерного обладнання, що проходить тех.обслуговування, поточний ремонт тощо</t>
  </si>
  <si>
    <t>кількість програм, що потребують супроводження та обслуговування</t>
  </si>
  <si>
    <t>кількість сертифікатів ЕЦП</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</si>
  <si>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Економне використання коштів</t>
    </r>
  </si>
  <si>
    <t>середня вартість одиниці обладнання та предметів довгострокового користування</t>
  </si>
  <si>
    <t>середня вартість комп’ютерної техніки, мережевого обладнання, оргтехніки, комплектуючих</t>
  </si>
  <si>
    <t>середні витрати на техобслуговування, ремонт 1-ці обладнання</t>
  </si>
  <si>
    <t>середні витрати на супроводження та обслуговування програм</t>
  </si>
  <si>
    <t>середні витрати на сертифікат ЕЦП</t>
  </si>
  <si>
    <t>Рівень виконаних завдань</t>
  </si>
  <si>
    <t>Аналіз бюджетної програми показав, що кошти  використані за призначенням та  спрямовані  на  забезпечення виконання  наданих законодавством повноважень, а саме - 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</si>
  <si>
    <r>
      <t>5.7    «Стан фінансової дисципліни» :</t>
    </r>
    <r>
      <rPr>
        <i/>
        <sz val="11"/>
        <rFont val="Times New Roman"/>
        <family val="1"/>
        <charset val="204"/>
      </rPr>
      <t xml:space="preserve"> Станом на 01.01.2021р. відсутні дебіторська та кредиторська заборгованості</t>
    </r>
  </si>
  <si>
    <r>
      <t xml:space="preserve">                                                                                                                          (підпис)                                 (ініціали та прізвище)</t>
    </r>
    <r>
      <rPr>
        <sz val="12"/>
        <rFont val="Times New Roman"/>
        <family val="1"/>
        <charset val="204"/>
      </rPr>
      <t xml:space="preserve">            </t>
    </r>
  </si>
  <si>
    <t>Оцінка ефективності бюджетної програми за 2020 рік</t>
  </si>
  <si>
    <t>Оцінка ефективності бюджетної програми за 2020рік</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</si>
  <si>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проведено 4 виплати відсотків по кредиту  згідно графіка</t>
    </r>
  </si>
  <si>
    <t>5.1 «Виконання бюджетної програми за напрямами використання бюджетних коштів»:                                        (тис. грн)</t>
  </si>
  <si>
    <t>Напрям спрямування коштів (об’єкт)2</t>
  </si>
  <si>
    <r>
      <t xml:space="preserve">                                                                                                                          (підпис)                                     (ініціали та прізвище)</t>
    </r>
    <r>
      <rPr>
        <sz val="12"/>
        <rFont val="Times New Roman"/>
        <family val="1"/>
        <charset val="204"/>
      </rPr>
      <t xml:space="preserve">            </t>
    </r>
  </si>
  <si>
    <t>Виконання заходів Міської  Комплексної  програми  профілактики правопорушень на період 2019-2021 років "Правопорядок"  та  міської  програми  фінансової  підтримки Ніжинського  міського відділу  Управління  Державної  міграційної  служби  на 2020р.</t>
  </si>
  <si>
    <t>Надання підтримки Ніжинському міському відділу Управління Державної міграційної служби</t>
  </si>
  <si>
    <t>Надано фінансову підтримку  Ніжинському  відділу  поліції ГУНП в Чернігівській  області та Ніжинському міському відділу Управління Державної міграційної служби</t>
  </si>
  <si>
    <t>В попередньому періоді програма  направлена для надання субвенцій 1 об’єкту, в звітному - 2</t>
  </si>
  <si>
    <r>
      <t xml:space="preserve">5.7    «Стан фінансової дисципліни»:  </t>
    </r>
    <r>
      <rPr>
        <i/>
        <sz val="11"/>
        <rFont val="Times New Roman"/>
        <family val="1"/>
        <charset val="204"/>
      </rPr>
      <t>Стан фінансової дисципліни високий, кредиторська та дебіторська заборгованості відсутні.</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</si>
  <si>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надання шефської допомоги Ніжинському  відділу  поліції ГУНП в Чернігівській  області та Ніжинському міському відділу Управління Державної міграційної служби</t>
    </r>
  </si>
  <si>
    <t xml:space="preserve">Керівництво і управління у сфері фінансів </t>
  </si>
  <si>
    <t xml:space="preserve">Пояснення причин відхилень фактичних обсягів надходжень від планових </t>
  </si>
  <si>
    <t>Пояснення щодо розбіжностей між фактичними та плановии результативними показниками:</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</si>
  <si>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наявність вакансії обумовила зростання  навантаження на інших працівників; затверджений  показник  розраховується  на  затверджену  кількість  штатних  одиниць, а виконання  обраховується  на  фактично  зайняті  посади, що обумовлює  відхилення показника</t>
    </r>
  </si>
  <si>
    <t xml:space="preserve">Аналіз бюджетної програми показав, що кошти  використані за призначенням та  спрямовані  на  забезпечення виконання  наданих законодавством повноважень, а саме - планування, виконання, контролю за використанням бюджетних ресурсів  </t>
  </si>
  <si>
    <t>Збільшення обсягів проведених видатків порівняно із аналогічними показниками попереднього року обумовлено  підвищенням заробітної плати працівникам ОМС, зростанням цін на товари та послуги. Видатки по спеціальному фонду (капітальних видатків) зменшились, оскільки придбання  комп’ютерної техніки з 2020р. виокремлено (програма  інформатизації - бюджетна програма 3717520)</t>
  </si>
  <si>
    <t xml:space="preserve">Змін в  кількості штатних посад (фактично  зайнятих посад  на  кінець  відповідного звітного  періоду) не змінилось. В наявністі 1 тимчасово вакантна посада (працівник знаходиться у відпустці по  догляду за дитиною до 3-х років).  
Збільшення  кількості листів, звернень, заяв, скарг пояснюється зростанням звернень  установ, організацій за виділенням  додаткових коштів, перерозподілом видатків тощо.
Збільшення витрат на утримання однієї штатної одиниці обумовлено збільшенням оплати праці працівників ОМС, підвищенням ціни на товари та послуги.
</t>
  </si>
  <si>
    <t xml:space="preserve">6.Узагальнений висновок щодо: </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</si>
  <si>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Забезпечено ефективне виконання завдання   програми при використанні бюджетних коштів.
Забезпечено реалізацію основних напрямків бюджетної політики держави та Ніжинської міської ради.
Розробка пропозицій з удосконалення методів фінансового та бюджетного планування і фінансування видатків.
Здійснення функцій з складання,виконання бюджету Ніжинської міської територіальної громади,контролю з витрачання коштів розпорядниками та одержувачами бюджетних коштів, а також інших функцій, пов’язаних з управлінням бюджетними коштами.
Забезпечено своєчасне затвердження паспортів бюджетних програм, подання  звітів про їх виконання.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</si>
  <si>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виконання наданих законодавством повноважень у сфері бюджету та фінансів Ніжинської міської територіальної громади</t>
    </r>
  </si>
  <si>
    <t xml:space="preserve">забезпечення належної організації з відзначення державних та професійних свят, ювілейних та святкових дат, відзначення за заслуги перед громадою міста, проведення інших урочистих заходів, вшанування  пам’яті видатних осіб тощо
</t>
  </si>
  <si>
    <t>Забезпечення виконання заходів з відзначення державних та професійних свят, ювілейних та святкових дат, відзначення осіб, які зробили вагомий внесок у розвиток Ніжинської міської ОТГ, здійснення представницьких та інших заходів</t>
  </si>
  <si>
    <t xml:space="preserve">Забезпечено участь у 2 заходах на виконання програми відзначення державних та професійних свят, ювілейних та святкових дат, відзначення осіб, які зробили вагомий внесок у розвиток  Ніжинської міської ОТГ, здійснення представницьких та інших заходів.
</t>
  </si>
  <si>
    <t xml:space="preserve">Придбано 8 букетів до 2державних свят,  визначних дат та ювілеїв.
</t>
  </si>
  <si>
    <t>Забезпечення виконання заходів з відзначення державних та професійних свят, ювілейних та святкових дат, відзначення осіб, які зробили вагомий внесок у розвиток  Ніжинської міської ОТГ, здійснення представницьких та інших заходів</t>
  </si>
  <si>
    <t>Зменшення видатків на  виконання  міських цільових програм (в 2019р. - 2 програми, в 2020р.- 1 програма)</t>
  </si>
  <si>
    <t>Напрями  використання   зменшено, оскільки  зменшилась кількість міських програм (в 2019р. - 2 програми, в 2020р.- 1 програма)</t>
  </si>
  <si>
    <t>Відхилення показників поточного року до показників попереднгього року поясюється різною кількість напрямів, зменшенням  заходів</t>
  </si>
  <si>
    <t>Аналіз бюджетної програми показав, що кошти  використані за призначенням та  спрямовані  на  забезпечення належної організації з відзначення державних та професійних свят, ювілейних та святкових дат, проведення інших урочистих заходів,   а  в  2019р. ще й  забезпечення належного висвітлення діяльності фінансового управління через   послуги на   рекламних конструкціях (Сітілайтах).</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</si>
  <si>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ефективне виконання завдання   програм при використанні бюджетних коштів.
Забезпечено  виконання  заходів   з відзначення державних та професійних свят, ювілейних та святкових дат, здійснення представницьких та інших заходів.</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</si>
  <si>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проведення 2 заходів (забезпечення  квітковою продукцією для державних свят,  визначних дат та ювілеїв).</t>
    </r>
  </si>
  <si>
    <t>0460</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</si>
  <si>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</si>
  <si>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r>
      <t>Завдання  бюджетної програми  виконано</t>
    </r>
    <r>
      <rPr>
        <i/>
        <sz val="10"/>
        <color rgb="FFFF0000"/>
        <rFont val="Times New Roman"/>
        <family val="1"/>
        <charset val="204"/>
      </rPr>
      <t xml:space="preserve">. </t>
    </r>
    <r>
      <rPr>
        <i/>
        <sz val="10"/>
        <rFont val="Times New Roman"/>
        <family val="1"/>
        <charset val="204"/>
      </rPr>
      <t xml:space="preserve">Придбано все заплановане обладнання та  предмети довгострокового користування, виконано заплановане  тех.обслуговування, поточний ремонт, оплачено послуги по програмах, що потребують супроводження та обслуговування, придбано 7   сертифікатів ЕЦП. </t>
    </r>
  </si>
  <si>
    <t>Бюджетна  програма  була відсутня в попередньому періоді.</t>
  </si>
  <si>
    <t>Бюджетна  програма  почала  функціонувати з 2020р., тому  відсутні  показники  попереднього  періоду</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</si>
  <si>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наданих законодавством повноважень</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</si>
  <si>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оптимальні умови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</si>
  <si>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виконання завдань інформатизації</t>
    </r>
  </si>
  <si>
    <t xml:space="preserve">(ініціали та прізвище)            </t>
  </si>
  <si>
    <t xml:space="preserve">                             </t>
  </si>
  <si>
    <t xml:space="preserve">   (підпис)    </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</si>
  <si>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плану)</t>
    </r>
  </si>
  <si>
    <t xml:space="preserve">  Відхилення по показнику ефективності  - залишок плану.</t>
  </si>
  <si>
    <t>Обсяги фінансування  по  даній  бюджетній програмі  визначені  договором, сплата  проводиться відповідно до графіку</t>
  </si>
  <si>
    <t>Відхилення  обумовлено тим, що обсяги в кожному  бюджетному  періоді різні (згідно графіку сплати відсотків)</t>
  </si>
  <si>
    <r>
      <rPr>
        <b/>
        <sz val="11"/>
        <rFont val="Times New Roman"/>
        <family val="1"/>
        <charset val="204"/>
      </rPr>
      <t>актуальності бюджетної програми</t>
    </r>
    <r>
      <rPr>
        <i/>
        <sz val="11"/>
        <rFont val="Times New Roman"/>
        <family val="1"/>
        <charset val="204"/>
      </rPr>
      <t xml:space="preserve"> - Програманаправлена на обслуговуваннямісцевого боргу</t>
    </r>
  </si>
  <si>
    <t>запобігання постійного затоплення проїжджої  частини вулиці Незалежності та прилеглого житлового  мікрорайону міста</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</si>
  <si>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плану (повернуто з області 29.12.2020р. -17301,89грн)</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</si>
  <si>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невикористаних планових асигнувань-повернення  коштів з обласного бюджету (приведено  під  фактично виконані роботи по будівництву системи водовідведення по вул.Незалежності)</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</si>
  <si>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невикористаних планових асигнувань-повернення  коштів з обласного бюджету (приведено  під  фактично виконані роботи по будівництву системи водовідведення по вул.Незалежності</t>
    </r>
    <r>
      <rPr>
        <i/>
        <sz val="11"/>
        <rFont val="Times New Roman"/>
        <family val="1"/>
        <charset val="204"/>
      </rPr>
      <t>)</t>
    </r>
  </si>
  <si>
    <t>Надано  1 субвенція з міського бюджету</t>
  </si>
  <si>
    <t>Відхилення показників поточного року до показників попереднгього року поясюється  різними напрямами та об’ємом субвенцій</t>
  </si>
  <si>
    <t xml:space="preserve">Напрями  використання  коштів  змінились,   зменшено видатків для надання  субвенцій з міського бюджету </t>
  </si>
  <si>
    <t>В звітному періоді направлено кошти на запобігання постійного затоплення проїжджої  частини вулиці Незалежності та прилеглого житлового  мікрорайону міста</t>
  </si>
  <si>
    <r>
      <rPr>
        <b/>
        <sz val="11"/>
        <rFont val="Times New Roman"/>
        <family val="1"/>
        <charset val="204"/>
      </rPr>
      <t>актуальності бюджетної програми</t>
    </r>
    <r>
      <rPr>
        <i/>
        <sz val="11"/>
        <rFont val="Times New Roman"/>
        <family val="1"/>
        <charset val="204"/>
      </rPr>
      <t xml:space="preserve"> - Програма  направлена на запобігання постійного затоплення проїжджої  частини вулиці Незалежності та прилеглого житлового  мікрорайону міста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</si>
  <si>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Надано субвенцію для  співфінансування проекту "Будівництво системи водовідведення  по вул. Незалежності в м. Ніжин </t>
    </r>
  </si>
  <si>
    <t>рівень виконання завдання</t>
  </si>
  <si>
    <t xml:space="preserve">В попередньому періоді надано підтримку 1 об’єкту, в поточному - 2.  </t>
  </si>
  <si>
    <t>В звітному  періоді  надано  фінансову підтримки Ніжинському  відділу  поліції ГУНП в Чернігівській  області та Ніжинському міському відділу Управління Державної міграційної служби</t>
  </si>
  <si>
    <r>
      <rPr>
        <b/>
        <sz val="11"/>
        <rFont val="Times New Roman"/>
        <family val="1"/>
        <charset val="204"/>
      </rPr>
      <t>актуальності бюджетної програми</t>
    </r>
    <r>
      <rPr>
        <i/>
        <sz val="11"/>
        <rFont val="Times New Roman"/>
        <family val="1"/>
        <charset val="204"/>
      </rPr>
      <t xml:space="preserve"> - Програма є актуальною для  надання  фінансової  підтримки   з місцевого бюджету державному бюджету на виконання програм соціально-економічного розвитку регіонів</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</si>
  <si>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кошти на  придбання  паливо-мастильних матеріалів Ніжинському  відділу  поліції ГУНП в Чернігівській  області та на  проведення поточного ремонту приміщення Ніжинського міського відділу Управління Державної міграційної служби</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</si>
  <si>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 термін дії  бюджетної програми визначений  місцевими/регіональними програмами.</t>
    </r>
  </si>
  <si>
    <t>Забезпечення виконання завдань інформатизації</t>
  </si>
</sst>
</file>

<file path=xl/styles.xml><?xml version="1.0" encoding="utf-8"?>
<styleSheet xmlns="http://schemas.openxmlformats.org/spreadsheetml/2006/main">
  <numFmts count="7">
    <numFmt numFmtId="164" formatCode="_-* #,##0.00\ _₽_-;\-* #,##0.00\ _₽_-;_-* &quot;-&quot;??\ _₽_-;_-@_-"/>
    <numFmt numFmtId="165" formatCode="0.0"/>
    <numFmt numFmtId="166" formatCode="_-* #,##0.000\ _₽_-;\-* #,##0.000\ _₽_-;_-* &quot;-&quot;??\ _₽_-;_-@_-"/>
    <numFmt numFmtId="167" formatCode="_-* #,##0.0\ _₽_-;\-* #,##0.0\ _₽_-;_-* &quot;-&quot;??\ _₽_-;_-@_-"/>
    <numFmt numFmtId="169" formatCode="_-* #,##0\ _₽_-;\-* #,##0\ _₽_-;_-* &quot;-&quot;??\ _₽_-;_-@_-"/>
    <numFmt numFmtId="170" formatCode="0.00000"/>
    <numFmt numFmtId="172" formatCode="0.000"/>
  </numFmts>
  <fonts count="2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b/>
      <sz val="13"/>
      <name val="Times New Roman"/>
      <family val="1"/>
      <charset val="204"/>
    </font>
    <font>
      <i/>
      <sz val="12"/>
      <name val="Times New Roman"/>
      <family val="1"/>
      <charset val="204"/>
    </font>
    <font>
      <i/>
      <sz val="11"/>
      <name val="Times New Roman"/>
      <family val="1"/>
      <charset val="204"/>
    </font>
    <font>
      <i/>
      <sz val="10"/>
      <name val="Times New Roman"/>
      <family val="1"/>
      <charset val="204"/>
    </font>
    <font>
      <sz val="10"/>
      <color rgb="FFFF0000"/>
      <name val="Times New Roman"/>
      <family val="1"/>
      <charset val="204"/>
    </font>
    <font>
      <i/>
      <sz val="10"/>
      <color rgb="FFFF0000"/>
      <name val="Times New Roman"/>
      <family val="1"/>
      <charset val="204"/>
    </font>
    <font>
      <sz val="9"/>
      <color rgb="FFFF0000"/>
      <name val="Times New Roman"/>
      <family val="1"/>
      <charset val="204"/>
    </font>
    <font>
      <b/>
      <sz val="9"/>
      <name val="Times New Roman"/>
      <family val="1"/>
      <charset val="204"/>
    </font>
  </fonts>
  <fills count="2">
    <fill>
      <patternFill patternType="none"/>
    </fill>
    <fill>
      <patternFill patternType="gray125"/>
    </fill>
  </fills>
  <borders count="14">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5"/>
    <xf numFmtId="164" fontId="8" fillId="0" borderId="0" applyFont="0" applyFill="0" applyBorder="0" applyAlignment="0" applyProtection="0"/>
  </cellStyleXfs>
  <cellXfs count="170">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1" fillId="0" borderId="0" xfId="0" applyFont="1" applyAlignment="1">
      <alignment horizontal="left" vertical="center" wrapText="1"/>
    </xf>
    <xf numFmtId="0" fontId="7" fillId="0" borderId="8" xfId="0" applyFont="1" applyBorder="1" applyAlignment="1">
      <alignment vertical="center" wrapText="1"/>
    </xf>
    <xf numFmtId="0" fontId="4" fillId="0" borderId="0" xfId="0" applyFont="1" applyAlignment="1">
      <alignment horizontal="left" vertical="center" wrapText="1"/>
    </xf>
    <xf numFmtId="0" fontId="6" fillId="0" borderId="8" xfId="0" applyFont="1" applyBorder="1" applyAlignment="1">
      <alignment horizontal="left" vertical="center" wrapText="1"/>
    </xf>
    <xf numFmtId="0" fontId="6" fillId="0" borderId="0" xfId="0" applyFont="1" applyAlignment="1">
      <alignment horizontal="left" vertical="center" wrapText="1"/>
    </xf>
    <xf numFmtId="0" fontId="10" fillId="0" borderId="0" xfId="0" applyFont="1"/>
    <xf numFmtId="0" fontId="7" fillId="0" borderId="0" xfId="0" applyFont="1"/>
    <xf numFmtId="0" fontId="9" fillId="0" borderId="0" xfId="0" applyFont="1" applyAlignment="1">
      <alignment horizontal="center" vertical="center" wrapText="1"/>
    </xf>
    <xf numFmtId="0" fontId="7" fillId="0" borderId="8" xfId="0" applyFont="1" applyBorder="1" applyAlignment="1">
      <alignment horizontal="center" vertical="center" wrapText="1"/>
    </xf>
    <xf numFmtId="0" fontId="5"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11" fillId="0" borderId="8" xfId="0" applyFont="1" applyBorder="1" applyAlignment="1">
      <alignment horizontal="left" vertical="center" wrapText="1"/>
    </xf>
    <xf numFmtId="0" fontId="12" fillId="0" borderId="8" xfId="0" applyFont="1" applyBorder="1" applyAlignment="1">
      <alignment horizontal="left" vertical="center" wrapText="1"/>
    </xf>
    <xf numFmtId="0" fontId="7" fillId="0" borderId="8" xfId="0" applyFont="1" applyBorder="1" applyAlignment="1">
      <alignment horizontal="center" vertical="center" wrapText="1"/>
    </xf>
    <xf numFmtId="0" fontId="11" fillId="0" borderId="8" xfId="0" applyFont="1" applyBorder="1" applyAlignment="1">
      <alignment horizontal="center" vertical="center" wrapText="1"/>
    </xf>
    <xf numFmtId="166" fontId="7" fillId="0" borderId="8" xfId="2" applyNumberFormat="1" applyFont="1" applyBorder="1" applyAlignment="1">
      <alignment horizontal="center" vertical="center" wrapText="1"/>
    </xf>
    <xf numFmtId="166" fontId="2" fillId="0" borderId="8" xfId="2" applyNumberFormat="1" applyFont="1" applyBorder="1" applyAlignment="1">
      <alignment horizontal="center" vertical="center" wrapText="1"/>
    </xf>
    <xf numFmtId="165" fontId="7" fillId="0" borderId="8" xfId="0" applyNumberFormat="1" applyFont="1" applyBorder="1" applyAlignment="1">
      <alignment horizontal="center" vertical="center" wrapText="1"/>
    </xf>
    <xf numFmtId="164" fontId="7" fillId="0" borderId="8" xfId="2" applyFont="1" applyBorder="1" applyAlignment="1">
      <alignment horizontal="center" vertical="center" wrapText="1"/>
    </xf>
    <xf numFmtId="166" fontId="4" fillId="0" borderId="8" xfId="2" applyNumberFormat="1" applyFont="1" applyBorder="1" applyAlignment="1">
      <alignment horizontal="center" vertical="center" wrapText="1"/>
    </xf>
    <xf numFmtId="165" fontId="4" fillId="0" borderId="8" xfId="0" applyNumberFormat="1" applyFont="1" applyBorder="1" applyAlignment="1">
      <alignment horizontal="center" vertical="center" wrapText="1"/>
    </xf>
    <xf numFmtId="167" fontId="7" fillId="0" borderId="8" xfId="2" applyNumberFormat="1" applyFont="1" applyBorder="1" applyAlignment="1">
      <alignment horizontal="center" vertical="center" wrapText="1"/>
    </xf>
    <xf numFmtId="0" fontId="7"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49" fontId="9" fillId="0" borderId="0" xfId="0" applyNumberFormat="1" applyFont="1" applyAlignment="1">
      <alignment horizontal="center" vertical="center" wrapText="1"/>
    </xf>
    <xf numFmtId="0" fontId="7" fillId="0" borderId="8" xfId="0" applyFont="1" applyBorder="1" applyAlignment="1">
      <alignment horizontal="center" vertical="center" wrapText="1"/>
    </xf>
    <xf numFmtId="0" fontId="5" fillId="0" borderId="8" xfId="0" applyFont="1" applyBorder="1" applyAlignment="1">
      <alignment horizontal="left" vertical="center" wrapText="1"/>
    </xf>
    <xf numFmtId="165" fontId="17" fillId="0" borderId="8" xfId="0" applyNumberFormat="1" applyFont="1" applyBorder="1" applyAlignment="1">
      <alignment horizontal="center" vertical="center" wrapText="1"/>
    </xf>
    <xf numFmtId="169" fontId="7" fillId="0" borderId="8" xfId="2" applyNumberFormat="1" applyFont="1" applyBorder="1" applyAlignment="1">
      <alignment horizontal="center" vertical="center" wrapText="1"/>
    </xf>
    <xf numFmtId="170" fontId="7" fillId="0" borderId="8" xfId="0" applyNumberFormat="1" applyFont="1" applyBorder="1" applyAlignment="1">
      <alignment horizontal="center" vertical="center" wrapText="1"/>
    </xf>
    <xf numFmtId="164" fontId="2" fillId="0" borderId="8" xfId="2" applyFont="1" applyBorder="1" applyAlignment="1">
      <alignment horizontal="center" vertical="center" wrapText="1"/>
    </xf>
    <xf numFmtId="0" fontId="7"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11" fillId="0" borderId="8" xfId="0" applyFont="1" applyBorder="1" applyAlignment="1">
      <alignment horizontal="left" vertical="center" wrapText="1"/>
    </xf>
    <xf numFmtId="0" fontId="12" fillId="0" borderId="8" xfId="0" applyFont="1" applyBorder="1" applyAlignment="1">
      <alignment horizontal="left" vertical="center" wrapText="1"/>
    </xf>
    <xf numFmtId="164" fontId="7" fillId="0" borderId="8" xfId="2" applyNumberFormat="1" applyFont="1" applyBorder="1" applyAlignment="1">
      <alignment horizontal="center" vertical="center" wrapText="1"/>
    </xf>
    <xf numFmtId="0" fontId="7" fillId="0" borderId="0" xfId="0" applyFont="1" applyAlignment="1">
      <alignment horizontal="center" vertical="center" wrapText="1"/>
    </xf>
    <xf numFmtId="0" fontId="9" fillId="0" borderId="5" xfId="0" applyFont="1" applyBorder="1" applyAlignment="1">
      <alignment horizontal="center" vertical="center" wrapText="1"/>
    </xf>
    <xf numFmtId="0" fontId="12" fillId="0" borderId="8" xfId="0" applyFont="1" applyBorder="1" applyAlignment="1">
      <alignment horizontal="left" vertical="center" wrapText="1"/>
    </xf>
    <xf numFmtId="0" fontId="11" fillId="0" borderId="8" xfId="0" applyFont="1" applyBorder="1" applyAlignment="1">
      <alignment horizontal="left"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6" fillId="0" borderId="5" xfId="0" applyFont="1" applyBorder="1" applyAlignment="1">
      <alignment horizontal="left" vertical="center" wrapText="1"/>
    </xf>
    <xf numFmtId="0" fontId="12" fillId="0" borderId="5" xfId="0" applyFont="1" applyBorder="1" applyAlignment="1">
      <alignment horizontal="left" vertical="center" wrapText="1"/>
    </xf>
    <xf numFmtId="0" fontId="11" fillId="0" borderId="5" xfId="0" applyFont="1" applyBorder="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left" vertical="center" wrapText="1"/>
    </xf>
    <xf numFmtId="0" fontId="7" fillId="0" borderId="1" xfId="0" applyFont="1" applyBorder="1" applyAlignment="1">
      <alignment horizontal="left" vertical="center" wrapText="1"/>
    </xf>
    <xf numFmtId="0" fontId="5" fillId="0" borderId="3" xfId="0" applyFont="1" applyBorder="1" applyAlignment="1">
      <alignment horizontal="left" vertical="center" wrapText="1"/>
    </xf>
    <xf numFmtId="0" fontId="7" fillId="0" borderId="3" xfId="0" applyFont="1" applyBorder="1" applyAlignment="1">
      <alignment horizontal="left" vertical="center" wrapText="1"/>
    </xf>
    <xf numFmtId="0" fontId="15" fillId="0" borderId="3" xfId="0" applyFont="1" applyBorder="1" applyAlignment="1">
      <alignment horizontal="left" vertical="center" wrapText="1"/>
    </xf>
    <xf numFmtId="0" fontId="16"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12" fillId="0" borderId="8" xfId="0" applyFont="1" applyBorder="1" applyAlignment="1">
      <alignment horizontal="center" vertical="center" wrapText="1"/>
    </xf>
    <xf numFmtId="0" fontId="15" fillId="0" borderId="8" xfId="0" applyFont="1" applyBorder="1" applyAlignment="1">
      <alignment horizontal="left" vertical="center" wrapText="1"/>
    </xf>
    <xf numFmtId="0" fontId="11" fillId="0" borderId="8" xfId="0" applyFont="1" applyBorder="1" applyAlignment="1">
      <alignment horizontal="center" vertical="center" wrapText="1"/>
    </xf>
    <xf numFmtId="0" fontId="16" fillId="0" borderId="8" xfId="0" applyFont="1" applyBorder="1" applyAlignment="1">
      <alignment horizontal="left" vertical="center" wrapText="1"/>
    </xf>
    <xf numFmtId="0" fontId="5" fillId="0" borderId="5" xfId="0" applyFont="1" applyBorder="1" applyAlignment="1">
      <alignment horizontal="left" vertical="center" wrapText="1"/>
    </xf>
    <xf numFmtId="0" fontId="5"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5" fillId="0" borderId="10" xfId="0" applyFont="1" applyBorder="1" applyAlignment="1">
      <alignment horizontal="left" vertical="center" wrapText="1"/>
    </xf>
    <xf numFmtId="0" fontId="4"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9" fillId="0" borderId="0" xfId="0" applyFont="1" applyAlignment="1">
      <alignment horizontal="center" vertical="center" wrapText="1"/>
    </xf>
    <xf numFmtId="0" fontId="3" fillId="0" borderId="5" xfId="0" applyFont="1" applyBorder="1" applyAlignment="1">
      <alignment horizontal="center" vertical="center" wrapText="1"/>
    </xf>
    <xf numFmtId="0" fontId="14" fillId="0" borderId="0" xfId="0" applyFont="1" applyAlignment="1">
      <alignment horizontal="left" vertical="center" wrapText="1"/>
    </xf>
    <xf numFmtId="0" fontId="9" fillId="0" borderId="0" xfId="0" applyFont="1" applyAlignment="1">
      <alignment horizontal="left" vertical="center" wrapText="1"/>
    </xf>
    <xf numFmtId="0" fontId="12" fillId="0" borderId="5" xfId="0" applyFont="1" applyBorder="1" applyAlignment="1">
      <alignment horizontal="center"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7" fillId="0" borderId="0" xfId="0" applyFont="1" applyAlignment="1">
      <alignment horizontal="center"/>
    </xf>
    <xf numFmtId="0" fontId="7" fillId="0" borderId="0" xfId="0" applyFont="1" applyFill="1" applyAlignment="1">
      <alignment horizontal="left" vertical="center" wrapText="1"/>
    </xf>
    <xf numFmtId="0" fontId="7" fillId="0" borderId="5"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5"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5" xfId="0" applyFont="1" applyFill="1" applyBorder="1" applyAlignment="1">
      <alignment horizontal="center" vertical="center" wrapText="1"/>
    </xf>
    <xf numFmtId="49" fontId="9" fillId="0" borderId="0" xfId="0" applyNumberFormat="1" applyFont="1" applyFill="1" applyAlignment="1">
      <alignment horizontal="center" vertical="center" wrapText="1"/>
    </xf>
    <xf numFmtId="0" fontId="7" fillId="0" borderId="0" xfId="0" applyFont="1" applyFill="1" applyAlignment="1">
      <alignment horizontal="center" vertical="center" wrapText="1"/>
    </xf>
    <xf numFmtId="0" fontId="14" fillId="0" borderId="0" xfId="0" applyFont="1" applyFill="1" applyAlignment="1">
      <alignment horizontal="left" vertical="center" wrapText="1"/>
    </xf>
    <xf numFmtId="0" fontId="9" fillId="0" borderId="0" xfId="0" applyFont="1" applyFill="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166" fontId="7" fillId="0" borderId="8" xfId="2" applyNumberFormat="1" applyFont="1" applyFill="1" applyBorder="1" applyAlignment="1">
      <alignment horizontal="center" vertical="center" wrapText="1"/>
    </xf>
    <xf numFmtId="0" fontId="7"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7" fillId="0" borderId="5"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0" xfId="0" applyFont="1" applyFill="1" applyAlignment="1">
      <alignment horizontal="left" vertical="center" wrapText="1"/>
    </xf>
    <xf numFmtId="0" fontId="11" fillId="0" borderId="5" xfId="0" applyFont="1" applyFill="1" applyBorder="1" applyAlignment="1">
      <alignment horizontal="left" vertical="center" wrapText="1"/>
    </xf>
    <xf numFmtId="49" fontId="7" fillId="0" borderId="5" xfId="0" applyNumberFormat="1" applyFont="1" applyFill="1" applyBorder="1" applyAlignment="1">
      <alignment vertical="top" wrapText="1"/>
    </xf>
    <xf numFmtId="0" fontId="0" fillId="0" borderId="5" xfId="0" applyFont="1" applyFill="1" applyBorder="1" applyAlignment="1">
      <alignment vertical="top" wrapText="1"/>
    </xf>
    <xf numFmtId="2" fontId="7" fillId="0" borderId="5" xfId="0" applyNumberFormat="1" applyFont="1" applyFill="1" applyBorder="1" applyAlignment="1">
      <alignment vertical="top" wrapText="1"/>
    </xf>
    <xf numFmtId="0" fontId="12" fillId="0" borderId="8" xfId="0" applyFont="1" applyFill="1" applyBorder="1" applyAlignment="1">
      <alignment horizontal="left" vertical="center" wrapText="1"/>
    </xf>
    <xf numFmtId="2" fontId="7" fillId="0" borderId="11" xfId="0" applyNumberFormat="1" applyFont="1" applyFill="1" applyBorder="1" applyAlignment="1">
      <alignment vertical="top" wrapText="1"/>
    </xf>
    <xf numFmtId="0" fontId="12" fillId="0" borderId="8"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8" xfId="0" applyFont="1" applyFill="1" applyBorder="1" applyAlignment="1">
      <alignment horizontal="center" vertical="center" wrapText="1"/>
    </xf>
    <xf numFmtId="166" fontId="17" fillId="0" borderId="8" xfId="2" applyNumberFormat="1" applyFont="1" applyFill="1" applyBorder="1" applyAlignment="1">
      <alignment horizontal="center" vertical="center" wrapText="1"/>
    </xf>
    <xf numFmtId="0" fontId="12" fillId="0" borderId="9" xfId="0" applyFont="1" applyFill="1" applyBorder="1" applyAlignment="1">
      <alignment horizontal="center" vertical="center" wrapText="1"/>
    </xf>
    <xf numFmtId="0" fontId="15" fillId="0" borderId="10" xfId="0" applyFont="1" applyFill="1" applyBorder="1" applyAlignment="1">
      <alignment horizontal="left" vertical="center" wrapText="1"/>
    </xf>
    <xf numFmtId="0" fontId="7" fillId="0" borderId="8" xfId="0" applyFont="1" applyFill="1" applyBorder="1" applyAlignment="1">
      <alignment vertical="center" wrapText="1"/>
    </xf>
    <xf numFmtId="166" fontId="19" fillId="0" borderId="8" xfId="2" applyNumberFormat="1" applyFont="1" applyFill="1" applyBorder="1" applyAlignment="1">
      <alignment horizontal="center" vertical="center" wrapText="1"/>
    </xf>
    <xf numFmtId="0" fontId="12" fillId="0" borderId="8" xfId="0" applyFont="1" applyFill="1" applyBorder="1" applyAlignment="1">
      <alignment horizontal="center" vertical="center" wrapText="1"/>
    </xf>
    <xf numFmtId="165" fontId="7" fillId="0" borderId="8" xfId="0" applyNumberFormat="1" applyFont="1" applyFill="1" applyBorder="1" applyAlignment="1">
      <alignment horizontal="center" vertical="center" wrapText="1"/>
    </xf>
    <xf numFmtId="165" fontId="17" fillId="0" borderId="8" xfId="0" applyNumberFormat="1" applyFont="1" applyFill="1" applyBorder="1" applyAlignment="1">
      <alignment horizontal="center" vertical="center" wrapText="1"/>
    </xf>
    <xf numFmtId="0" fontId="11" fillId="0" borderId="8" xfId="0" applyFont="1" applyFill="1" applyBorder="1" applyAlignment="1">
      <alignment horizontal="center" vertical="center" wrapText="1"/>
    </xf>
    <xf numFmtId="0" fontId="15" fillId="0" borderId="8" xfId="0" applyFont="1" applyFill="1" applyBorder="1" applyAlignment="1">
      <alignment horizontal="left" vertical="center" wrapText="1"/>
    </xf>
    <xf numFmtId="0" fontId="11" fillId="0" borderId="8" xfId="0" applyFont="1" applyFill="1" applyBorder="1" applyAlignment="1">
      <alignment horizontal="center" vertical="center" wrapText="1"/>
    </xf>
    <xf numFmtId="0" fontId="16" fillId="0" borderId="8"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0" xfId="0" applyFont="1" applyFill="1" applyAlignment="1">
      <alignment horizontal="left"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0" fillId="0" borderId="0" xfId="0" applyFont="1" applyFill="1"/>
    <xf numFmtId="0" fontId="4" fillId="0" borderId="0" xfId="0" applyFont="1" applyFill="1" applyAlignment="1">
      <alignment horizontal="left" vertical="center" wrapText="1"/>
    </xf>
    <xf numFmtId="0" fontId="4" fillId="0" borderId="10"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Fill="1"/>
    <xf numFmtId="172" fontId="7" fillId="0" borderId="8" xfId="0" applyNumberFormat="1" applyFont="1" applyBorder="1" applyAlignment="1">
      <alignment horizontal="center" vertical="center" wrapText="1"/>
    </xf>
    <xf numFmtId="172" fontId="7" fillId="0" borderId="8" xfId="2"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2" fontId="7" fillId="0" borderId="8" xfId="2" applyNumberFormat="1" applyFont="1" applyBorder="1" applyAlignment="1">
      <alignment horizontal="center" vertical="center" wrapText="1"/>
    </xf>
    <xf numFmtId="164" fontId="17" fillId="0" borderId="8" xfId="2" applyNumberFormat="1" applyFont="1" applyBorder="1" applyAlignment="1">
      <alignment horizontal="center" vertical="center" wrapText="1"/>
    </xf>
    <xf numFmtId="166" fontId="6" fillId="0" borderId="8" xfId="0" applyNumberFormat="1" applyFont="1" applyBorder="1" applyAlignment="1">
      <alignment horizontal="center" vertical="center" wrapText="1"/>
    </xf>
    <xf numFmtId="164" fontId="6" fillId="0" borderId="8" xfId="2"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172" fontId="2" fillId="0" borderId="8" xfId="2" applyNumberFormat="1" applyFont="1" applyBorder="1" applyAlignment="1">
      <alignment horizontal="center" vertical="center" wrapText="1"/>
    </xf>
    <xf numFmtId="172" fontId="6" fillId="0" borderId="8"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0" fontId="20" fillId="0" borderId="8" xfId="0" applyFont="1" applyBorder="1" applyAlignment="1">
      <alignment horizontal="center" vertical="center" wrapText="1"/>
    </xf>
  </cellXfs>
  <cellStyles count="3">
    <cellStyle name="Звичайний 2" xfId="1"/>
    <cellStyle name="Обычный" xfId="0" builtinId="0"/>
    <cellStyle name="Финансовый" xfId="2" builtinId="3"/>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121"/>
  <sheetViews>
    <sheetView view="pageBreakPreview" topLeftCell="A100" zoomScale="70" zoomScaleNormal="85" zoomScaleSheetLayoutView="70" workbookViewId="0">
      <selection activeCell="H120" sqref="H120:J120"/>
    </sheetView>
  </sheetViews>
  <sheetFormatPr defaultColWidth="34" defaultRowHeight="13.5"/>
  <cols>
    <col min="1" max="1" width="5.375" style="2" customWidth="1"/>
    <col min="2" max="2" width="34" style="2"/>
    <col min="3" max="3" width="11.75" style="2" customWidth="1"/>
    <col min="4" max="4" width="10.75" style="2" customWidth="1"/>
    <col min="5" max="5" width="13" style="2" customWidth="1"/>
    <col min="6" max="6" width="12.875" style="2" customWidth="1"/>
    <col min="7" max="7" width="10.375" style="2" customWidth="1"/>
    <col min="8" max="8" width="13" style="2" customWidth="1"/>
    <col min="9" max="11" width="9.375" style="2" customWidth="1"/>
    <col min="12" max="16384" width="34" style="2"/>
  </cols>
  <sheetData>
    <row r="1" spans="1:11">
      <c r="H1" s="79" t="s">
        <v>62</v>
      </c>
      <c r="I1" s="79"/>
      <c r="J1" s="79"/>
      <c r="K1" s="79"/>
    </row>
    <row r="2" spans="1:11" ht="29.45" customHeight="1">
      <c r="H2" s="79" t="s">
        <v>63</v>
      </c>
      <c r="I2" s="79"/>
      <c r="J2" s="79"/>
      <c r="K2" s="79"/>
    </row>
    <row r="3" spans="1:11" ht="18.2">
      <c r="A3" s="80" t="s">
        <v>223</v>
      </c>
      <c r="B3" s="80"/>
      <c r="C3" s="80"/>
      <c r="D3" s="80"/>
      <c r="E3" s="80"/>
      <c r="F3" s="80"/>
      <c r="G3" s="80"/>
      <c r="H3" s="80"/>
      <c r="I3" s="80"/>
      <c r="J3" s="80"/>
      <c r="K3" s="80"/>
    </row>
    <row r="4" spans="1:11" ht="37.200000000000003" customHeight="1">
      <c r="A4" s="14" t="s">
        <v>64</v>
      </c>
      <c r="B4" s="14">
        <v>3700000</v>
      </c>
      <c r="C4" s="50" t="s">
        <v>187</v>
      </c>
      <c r="D4" s="50"/>
      <c r="E4" s="50"/>
      <c r="F4" s="50"/>
      <c r="G4" s="50"/>
      <c r="H4" s="50"/>
      <c r="I4" s="50"/>
      <c r="J4" s="50"/>
      <c r="K4" s="50"/>
    </row>
    <row r="5" spans="1:11" ht="18" customHeight="1">
      <c r="A5" s="1"/>
      <c r="B5" s="1" t="s">
        <v>65</v>
      </c>
      <c r="C5" s="1"/>
      <c r="D5" s="81" t="s">
        <v>66</v>
      </c>
      <c r="E5" s="81"/>
      <c r="F5" s="81"/>
      <c r="G5" s="81"/>
      <c r="H5" s="81"/>
      <c r="I5" s="81"/>
      <c r="J5" s="81"/>
      <c r="K5" s="81"/>
    </row>
    <row r="6" spans="1:11" ht="37.200000000000003" customHeight="1">
      <c r="A6" s="14" t="s">
        <v>67</v>
      </c>
      <c r="B6" s="14">
        <v>3710000</v>
      </c>
      <c r="C6" s="50" t="s">
        <v>187</v>
      </c>
      <c r="D6" s="50"/>
      <c r="E6" s="50"/>
      <c r="F6" s="50"/>
      <c r="G6" s="50"/>
      <c r="H6" s="50"/>
      <c r="I6" s="50"/>
      <c r="J6" s="50"/>
      <c r="K6" s="50"/>
    </row>
    <row r="7" spans="1:11" ht="18" customHeight="1">
      <c r="B7" s="1" t="s">
        <v>65</v>
      </c>
      <c r="D7" s="81" t="s">
        <v>68</v>
      </c>
      <c r="E7" s="81"/>
      <c r="F7" s="81"/>
      <c r="G7" s="81"/>
      <c r="H7" s="81"/>
      <c r="I7" s="81"/>
      <c r="J7" s="81"/>
      <c r="K7" s="81"/>
    </row>
    <row r="8" spans="1:11" s="14" customFormat="1" ht="36" customHeight="1">
      <c r="A8" s="14" t="s">
        <v>69</v>
      </c>
      <c r="B8" s="14">
        <v>3710160</v>
      </c>
      <c r="C8" s="35" t="s">
        <v>194</v>
      </c>
      <c r="D8" s="80" t="s">
        <v>70</v>
      </c>
      <c r="E8" s="80"/>
      <c r="F8" s="80"/>
      <c r="G8" s="80"/>
      <c r="H8" s="80"/>
      <c r="I8" s="80"/>
      <c r="J8" s="80"/>
      <c r="K8" s="80"/>
    </row>
    <row r="9" spans="1:11" s="1" customFormat="1" ht="18.2">
      <c r="A9" s="14"/>
      <c r="B9" s="1" t="s">
        <v>65</v>
      </c>
      <c r="C9" s="3" t="s">
        <v>71</v>
      </c>
    </row>
    <row r="10" spans="1:11" s="1" customFormat="1" ht="24.05" customHeight="1">
      <c r="A10" s="14" t="s">
        <v>72</v>
      </c>
      <c r="B10" s="14" t="s">
        <v>73</v>
      </c>
      <c r="C10" s="82" t="s">
        <v>235</v>
      </c>
      <c r="D10" s="82"/>
      <c r="E10" s="82"/>
      <c r="F10" s="82"/>
      <c r="G10" s="82"/>
      <c r="H10" s="82"/>
      <c r="I10" s="82"/>
      <c r="J10" s="82"/>
      <c r="K10" s="82"/>
    </row>
    <row r="11" spans="1:11" s="1" customFormat="1" ht="16.850000000000001" customHeight="1">
      <c r="A11" s="14" t="s">
        <v>74</v>
      </c>
      <c r="B11" s="83" t="s">
        <v>75</v>
      </c>
      <c r="C11" s="83"/>
      <c r="D11" s="83"/>
      <c r="E11" s="83"/>
      <c r="F11" s="83"/>
      <c r="G11" s="83"/>
      <c r="H11" s="83"/>
      <c r="I11" s="83"/>
      <c r="J11" s="83"/>
      <c r="K11" s="83"/>
    </row>
    <row r="12" spans="1:11" ht="18" customHeight="1">
      <c r="A12" s="85" t="s">
        <v>76</v>
      </c>
      <c r="B12" s="86"/>
      <c r="C12" s="86"/>
      <c r="D12" s="86"/>
      <c r="E12" s="86"/>
      <c r="F12" s="86"/>
      <c r="G12" s="86"/>
      <c r="H12" s="86"/>
      <c r="I12" s="86"/>
      <c r="J12" s="86"/>
      <c r="K12" s="86"/>
    </row>
    <row r="13" spans="1:11" ht="16.850000000000001" customHeight="1">
      <c r="A13" s="59" t="s">
        <v>0</v>
      </c>
      <c r="B13" s="59" t="s">
        <v>1</v>
      </c>
      <c r="C13" s="60" t="s">
        <v>2</v>
      </c>
      <c r="D13" s="60"/>
      <c r="E13" s="60"/>
      <c r="F13" s="60" t="s">
        <v>3</v>
      </c>
      <c r="G13" s="60"/>
      <c r="H13" s="60"/>
      <c r="I13" s="60" t="s">
        <v>4</v>
      </c>
      <c r="J13" s="60"/>
      <c r="K13" s="60"/>
    </row>
    <row r="14" spans="1:11" ht="21.55">
      <c r="A14" s="59"/>
      <c r="B14" s="59"/>
      <c r="C14" s="4" t="s">
        <v>77</v>
      </c>
      <c r="D14" s="4" t="s">
        <v>78</v>
      </c>
      <c r="E14" s="4" t="s">
        <v>79</v>
      </c>
      <c r="F14" s="4" t="s">
        <v>77</v>
      </c>
      <c r="G14" s="4" t="s">
        <v>78</v>
      </c>
      <c r="H14" s="4" t="s">
        <v>79</v>
      </c>
      <c r="I14" s="4" t="s">
        <v>77</v>
      </c>
      <c r="J14" s="4" t="s">
        <v>78</v>
      </c>
      <c r="K14" s="4" t="s">
        <v>79</v>
      </c>
    </row>
    <row r="15" spans="1:11" s="5" customFormat="1" ht="10.8">
      <c r="A15" s="4"/>
      <c r="B15" s="4"/>
      <c r="C15" s="4" t="s">
        <v>83</v>
      </c>
      <c r="D15" s="4" t="s">
        <v>84</v>
      </c>
      <c r="E15" s="4" t="s">
        <v>85</v>
      </c>
      <c r="F15" s="4" t="s">
        <v>86</v>
      </c>
      <c r="G15" s="4" t="s">
        <v>87</v>
      </c>
      <c r="H15" s="4" t="s">
        <v>88</v>
      </c>
      <c r="I15" s="4" t="s">
        <v>89</v>
      </c>
      <c r="J15" s="4" t="s">
        <v>90</v>
      </c>
      <c r="K15" s="4" t="s">
        <v>91</v>
      </c>
    </row>
    <row r="16" spans="1:11" s="3" customFormat="1" ht="14.15">
      <c r="A16" s="15" t="s">
        <v>6</v>
      </c>
      <c r="B16" s="16" t="s">
        <v>118</v>
      </c>
      <c r="C16" s="24">
        <v>6551.3819999999996</v>
      </c>
      <c r="D16" s="24">
        <v>8.74</v>
      </c>
      <c r="E16" s="24">
        <f>C16+D16</f>
        <v>6560.1219999999994</v>
      </c>
      <c r="F16" s="24">
        <v>6503.5335100000002</v>
      </c>
      <c r="G16" s="24">
        <v>8.74</v>
      </c>
      <c r="H16" s="24">
        <f>F16+G16</f>
        <v>6512.27351</v>
      </c>
      <c r="I16" s="24">
        <f>C16-F16</f>
        <v>47.848489999999401</v>
      </c>
      <c r="J16" s="24">
        <f>D16-G16</f>
        <v>0</v>
      </c>
      <c r="K16" s="24">
        <f>I16+J16</f>
        <v>47.848489999999401</v>
      </c>
    </row>
    <row r="17" spans="1:11" ht="30.95" customHeight="1">
      <c r="A17" s="85" t="s">
        <v>175</v>
      </c>
      <c r="B17" s="86"/>
      <c r="C17" s="86"/>
      <c r="D17" s="86"/>
      <c r="E17" s="86"/>
      <c r="F17" s="86"/>
      <c r="G17" s="86"/>
      <c r="H17" s="86"/>
      <c r="I17" s="86"/>
      <c r="J17" s="86"/>
      <c r="K17" s="86"/>
    </row>
    <row r="18" spans="1:11" ht="15.5">
      <c r="A18" s="18"/>
      <c r="B18" s="18" t="s">
        <v>7</v>
      </c>
      <c r="C18" s="18"/>
      <c r="D18" s="18"/>
      <c r="E18" s="18"/>
      <c r="F18" s="18"/>
      <c r="G18" s="18"/>
      <c r="H18" s="18"/>
      <c r="I18" s="18"/>
      <c r="J18" s="18"/>
      <c r="K18" s="18"/>
    </row>
    <row r="19" spans="1:11" ht="28.3">
      <c r="A19" s="18" t="s">
        <v>5</v>
      </c>
      <c r="B19" s="19" t="s">
        <v>123</v>
      </c>
      <c r="C19" s="24">
        <v>6551.3819999999996</v>
      </c>
      <c r="D19" s="24">
        <v>8.74</v>
      </c>
      <c r="E19" s="24">
        <f>C19+D19</f>
        <v>6560.1219999999994</v>
      </c>
      <c r="F19" s="24">
        <v>6503.5335100000002</v>
      </c>
      <c r="G19" s="24">
        <v>8.74</v>
      </c>
      <c r="H19" s="24">
        <f>F19+G19</f>
        <v>6512.27351</v>
      </c>
      <c r="I19" s="24">
        <f>C19-F19</f>
        <v>47.848489999999401</v>
      </c>
      <c r="J19" s="24">
        <f>D19-G19</f>
        <v>0</v>
      </c>
      <c r="K19" s="24">
        <f>I19+J19</f>
        <v>47.848489999999401</v>
      </c>
    </row>
    <row r="20" spans="1:11" ht="21.55" customHeight="1">
      <c r="A20" s="85" t="s">
        <v>95</v>
      </c>
      <c r="B20" s="86"/>
      <c r="C20" s="86"/>
      <c r="D20" s="86"/>
      <c r="E20" s="86"/>
      <c r="F20" s="86"/>
      <c r="G20" s="86"/>
      <c r="H20" s="86"/>
      <c r="I20" s="86"/>
      <c r="J20" s="86"/>
      <c r="K20" s="86"/>
    </row>
    <row r="21" spans="1:11" ht="34.35">
      <c r="A21" s="18" t="s">
        <v>8</v>
      </c>
      <c r="B21" s="18" t="s">
        <v>9</v>
      </c>
      <c r="C21" s="6" t="s">
        <v>92</v>
      </c>
      <c r="D21" s="6" t="s">
        <v>93</v>
      </c>
      <c r="E21" s="6" t="s">
        <v>94</v>
      </c>
    </row>
    <row r="22" spans="1:11" ht="14.15">
      <c r="A22" s="18" t="s">
        <v>6</v>
      </c>
      <c r="B22" s="18" t="s">
        <v>11</v>
      </c>
      <c r="C22" s="18" t="s">
        <v>12</v>
      </c>
      <c r="D22" s="18"/>
      <c r="E22" s="18" t="s">
        <v>12</v>
      </c>
    </row>
    <row r="23" spans="1:11" ht="14.15">
      <c r="A23" s="18"/>
      <c r="B23" s="18" t="s">
        <v>13</v>
      </c>
      <c r="C23" s="18"/>
      <c r="D23" s="18"/>
      <c r="E23" s="18"/>
    </row>
    <row r="24" spans="1:11" ht="14.15">
      <c r="A24" s="18" t="s">
        <v>14</v>
      </c>
      <c r="B24" s="18" t="s">
        <v>15</v>
      </c>
      <c r="C24" s="18" t="s">
        <v>12</v>
      </c>
      <c r="D24" s="18"/>
      <c r="E24" s="18" t="s">
        <v>12</v>
      </c>
    </row>
    <row r="25" spans="1:11" ht="14.15">
      <c r="A25" s="18" t="s">
        <v>16</v>
      </c>
      <c r="B25" s="18" t="s">
        <v>17</v>
      </c>
      <c r="C25" s="18" t="s">
        <v>12</v>
      </c>
      <c r="D25" s="18"/>
      <c r="E25" s="18" t="s">
        <v>12</v>
      </c>
    </row>
    <row r="26" spans="1:11">
      <c r="A26" s="59" t="s">
        <v>18</v>
      </c>
      <c r="B26" s="59"/>
      <c r="C26" s="59"/>
      <c r="D26" s="59"/>
      <c r="E26" s="59"/>
    </row>
    <row r="27" spans="1:11" ht="14.15">
      <c r="A27" s="18" t="s">
        <v>19</v>
      </c>
      <c r="B27" s="18" t="s">
        <v>20</v>
      </c>
      <c r="C27" s="22">
        <f>SUM(C29:C32)</f>
        <v>8.74</v>
      </c>
      <c r="D27" s="22">
        <f t="shared" ref="D27:E27" si="0">SUM(D29:D32)</f>
        <v>8.74</v>
      </c>
      <c r="E27" s="15">
        <f t="shared" si="0"/>
        <v>0</v>
      </c>
    </row>
    <row r="28" spans="1:11" ht="14.15">
      <c r="A28" s="18"/>
      <c r="B28" s="18" t="s">
        <v>13</v>
      </c>
      <c r="C28" s="22"/>
      <c r="D28" s="22"/>
      <c r="E28" s="15"/>
    </row>
    <row r="29" spans="1:11" ht="14.15">
      <c r="A29" s="18" t="s">
        <v>21</v>
      </c>
      <c r="B29" s="18" t="s">
        <v>15</v>
      </c>
      <c r="C29" s="22"/>
      <c r="D29" s="22"/>
      <c r="E29" s="15">
        <f>C29-D29</f>
        <v>0</v>
      </c>
    </row>
    <row r="30" spans="1:11" ht="14.15">
      <c r="A30" s="18" t="s">
        <v>22</v>
      </c>
      <c r="B30" s="18" t="s">
        <v>23</v>
      </c>
      <c r="C30" s="22"/>
      <c r="D30" s="22"/>
      <c r="E30" s="15">
        <f t="shared" ref="E30:E32" si="1">C30-D30</f>
        <v>0</v>
      </c>
    </row>
    <row r="31" spans="1:11" ht="14.15">
      <c r="A31" s="18" t="s">
        <v>24</v>
      </c>
      <c r="B31" s="18" t="s">
        <v>25</v>
      </c>
      <c r="C31" s="22"/>
      <c r="D31" s="22"/>
      <c r="E31" s="15">
        <f t="shared" si="1"/>
        <v>0</v>
      </c>
    </row>
    <row r="32" spans="1:11" ht="14.15">
      <c r="A32" s="18" t="s">
        <v>26</v>
      </c>
      <c r="B32" s="18" t="s">
        <v>27</v>
      </c>
      <c r="C32" s="22">
        <v>8.74</v>
      </c>
      <c r="D32" s="22">
        <v>8.74</v>
      </c>
      <c r="E32" s="15">
        <f t="shared" si="1"/>
        <v>0</v>
      </c>
    </row>
    <row r="33" spans="1:11" ht="16.850000000000001" customHeight="1">
      <c r="A33" s="61" t="s">
        <v>236</v>
      </c>
      <c r="B33" s="59"/>
      <c r="C33" s="59"/>
      <c r="D33" s="59"/>
      <c r="E33" s="59"/>
    </row>
    <row r="34" spans="1:11" ht="14.15">
      <c r="A34" s="18" t="s">
        <v>29</v>
      </c>
      <c r="B34" s="18" t="s">
        <v>30</v>
      </c>
      <c r="C34" s="18" t="s">
        <v>12</v>
      </c>
      <c r="D34" s="18"/>
      <c r="E34" s="18"/>
    </row>
    <row r="35" spans="1:11" ht="14.15">
      <c r="A35" s="18"/>
      <c r="B35" s="18" t="s">
        <v>13</v>
      </c>
      <c r="C35" s="18"/>
      <c r="D35" s="18"/>
      <c r="E35" s="18"/>
    </row>
    <row r="36" spans="1:11" ht="14.15">
      <c r="A36" s="18" t="s">
        <v>31</v>
      </c>
      <c r="B36" s="18" t="s">
        <v>15</v>
      </c>
      <c r="C36" s="18" t="s">
        <v>12</v>
      </c>
      <c r="D36" s="18"/>
      <c r="E36" s="18"/>
    </row>
    <row r="37" spans="1:11" ht="14.15">
      <c r="A37" s="18" t="s">
        <v>32</v>
      </c>
      <c r="B37" s="18" t="s">
        <v>27</v>
      </c>
      <c r="C37" s="18" t="s">
        <v>12</v>
      </c>
      <c r="D37" s="18"/>
      <c r="E37" s="18"/>
    </row>
    <row r="38" spans="1:11" ht="16.149999999999999" customHeight="1">
      <c r="A38" s="85" t="s">
        <v>96</v>
      </c>
      <c r="B38" s="86"/>
      <c r="C38" s="86"/>
      <c r="D38" s="86"/>
      <c r="E38" s="86"/>
      <c r="F38" s="86"/>
      <c r="G38" s="86"/>
      <c r="H38" s="86"/>
      <c r="I38" s="86"/>
      <c r="J38" s="86"/>
      <c r="K38" s="86"/>
    </row>
    <row r="39" spans="1:11">
      <c r="A39" s="59" t="s">
        <v>8</v>
      </c>
      <c r="B39" s="59" t="s">
        <v>9</v>
      </c>
      <c r="C39" s="59" t="s">
        <v>33</v>
      </c>
      <c r="D39" s="59"/>
      <c r="E39" s="59"/>
      <c r="F39" s="59" t="s">
        <v>34</v>
      </c>
      <c r="G39" s="59"/>
      <c r="H39" s="59"/>
      <c r="I39" s="59" t="s">
        <v>10</v>
      </c>
      <c r="J39" s="59"/>
      <c r="K39" s="59"/>
    </row>
    <row r="40" spans="1:11" ht="21.55">
      <c r="A40" s="59"/>
      <c r="B40" s="59"/>
      <c r="C40" s="10" t="s">
        <v>131</v>
      </c>
      <c r="D40" s="10" t="s">
        <v>117</v>
      </c>
      <c r="E40" s="10" t="s">
        <v>79</v>
      </c>
      <c r="F40" s="10" t="s">
        <v>131</v>
      </c>
      <c r="G40" s="10" t="s">
        <v>117</v>
      </c>
      <c r="H40" s="10" t="s">
        <v>79</v>
      </c>
      <c r="I40" s="10" t="s">
        <v>131</v>
      </c>
      <c r="J40" s="10" t="s">
        <v>117</v>
      </c>
      <c r="K40" s="10" t="s">
        <v>79</v>
      </c>
    </row>
    <row r="41" spans="1:11" s="7" customFormat="1" ht="14.15">
      <c r="A41" s="20" t="s">
        <v>97</v>
      </c>
      <c r="B41" s="53" t="s">
        <v>98</v>
      </c>
      <c r="C41" s="54"/>
      <c r="D41" s="54"/>
      <c r="E41" s="54"/>
      <c r="F41" s="54"/>
      <c r="G41" s="54"/>
      <c r="H41" s="54"/>
      <c r="I41" s="54"/>
      <c r="J41" s="54"/>
      <c r="K41" s="55"/>
    </row>
    <row r="42" spans="1:11" ht="14.15">
      <c r="A42" s="18"/>
      <c r="B42" s="19" t="s">
        <v>103</v>
      </c>
      <c r="C42" s="15">
        <v>21</v>
      </c>
      <c r="D42" s="15"/>
      <c r="E42" s="15">
        <f>C42+D42</f>
        <v>21</v>
      </c>
      <c r="F42" s="15">
        <v>20</v>
      </c>
      <c r="G42" s="15"/>
      <c r="H42" s="15">
        <f>F42+G42</f>
        <v>20</v>
      </c>
      <c r="I42" s="15">
        <f>F42-C42</f>
        <v>-1</v>
      </c>
      <c r="J42" s="15">
        <f>G42-D42</f>
        <v>0</v>
      </c>
      <c r="K42" s="15">
        <f>I42+J42</f>
        <v>-1</v>
      </c>
    </row>
    <row r="43" spans="1:11" ht="29.45" customHeight="1">
      <c r="A43" s="51" t="s">
        <v>188</v>
      </c>
      <c r="B43" s="52"/>
      <c r="C43" s="52"/>
      <c r="D43" s="52"/>
      <c r="E43" s="52"/>
      <c r="F43" s="52"/>
      <c r="G43" s="52"/>
      <c r="H43" s="52"/>
      <c r="I43" s="52"/>
      <c r="J43" s="52"/>
      <c r="K43" s="52"/>
    </row>
    <row r="44" spans="1:11" s="7" customFormat="1" ht="14.15">
      <c r="A44" s="20" t="s">
        <v>99</v>
      </c>
      <c r="B44" s="20" t="s">
        <v>100</v>
      </c>
      <c r="C44" s="52"/>
      <c r="D44" s="52"/>
      <c r="E44" s="52"/>
      <c r="F44" s="52"/>
      <c r="G44" s="52"/>
      <c r="H44" s="52"/>
      <c r="I44" s="52"/>
      <c r="J44" s="52"/>
      <c r="K44" s="52"/>
    </row>
    <row r="45" spans="1:11" ht="26.95">
      <c r="A45" s="18"/>
      <c r="B45" s="18" t="s">
        <v>124</v>
      </c>
      <c r="C45" s="15">
        <v>1551</v>
      </c>
      <c r="D45" s="15"/>
      <c r="E45" s="15">
        <f t="shared" ref="E45" si="2">C45+D45</f>
        <v>1551</v>
      </c>
      <c r="F45" s="15">
        <v>1551</v>
      </c>
      <c r="G45" s="15"/>
      <c r="H45" s="15">
        <f t="shared" ref="H45" si="3">F45+G45</f>
        <v>1551</v>
      </c>
      <c r="I45" s="15">
        <f t="shared" ref="I45" si="4">F45-C45</f>
        <v>0</v>
      </c>
      <c r="J45" s="15">
        <f t="shared" ref="J45" si="5">G45-D45</f>
        <v>0</v>
      </c>
      <c r="K45" s="15">
        <f t="shared" ref="K45" si="6">I45+J45</f>
        <v>0</v>
      </c>
    </row>
    <row r="46" spans="1:11" ht="26.95">
      <c r="A46" s="18"/>
      <c r="B46" s="18" t="s">
        <v>132</v>
      </c>
      <c r="C46" s="15">
        <v>65</v>
      </c>
      <c r="D46" s="15"/>
      <c r="E46" s="15">
        <f t="shared" ref="E46:E59" si="7">C46+D46</f>
        <v>65</v>
      </c>
      <c r="F46" s="15">
        <v>65</v>
      </c>
      <c r="G46" s="15"/>
      <c r="H46" s="15">
        <f t="shared" ref="H46:H59" si="8">F46+G46</f>
        <v>65</v>
      </c>
      <c r="I46" s="15">
        <f t="shared" ref="I46:I59" si="9">F46-C46</f>
        <v>0</v>
      </c>
      <c r="J46" s="15">
        <f t="shared" ref="J46:J59" si="10">G46-D46</f>
        <v>0</v>
      </c>
      <c r="K46" s="15">
        <f t="shared" ref="K46:K59" si="11">I46+J46</f>
        <v>0</v>
      </c>
    </row>
    <row r="47" spans="1:11" ht="28.3">
      <c r="A47" s="18"/>
      <c r="B47" s="19" t="s">
        <v>133</v>
      </c>
      <c r="C47" s="15">
        <v>1551</v>
      </c>
      <c r="D47" s="15"/>
      <c r="E47" s="15">
        <f>C47+D47</f>
        <v>1551</v>
      </c>
      <c r="F47" s="15">
        <v>1551</v>
      </c>
      <c r="G47" s="15"/>
      <c r="H47" s="15">
        <f>F47+G47</f>
        <v>1551</v>
      </c>
      <c r="I47" s="15">
        <f t="shared" ref="I47:J49" si="12">F47-C47</f>
        <v>0</v>
      </c>
      <c r="J47" s="15">
        <f t="shared" si="12"/>
        <v>0</v>
      </c>
      <c r="K47" s="15">
        <f>I47+J47</f>
        <v>0</v>
      </c>
    </row>
    <row r="48" spans="1:11" ht="28.3">
      <c r="A48" s="18"/>
      <c r="B48" s="19" t="s">
        <v>134</v>
      </c>
      <c r="C48" s="15">
        <v>65</v>
      </c>
      <c r="D48" s="15"/>
      <c r="E48" s="15">
        <f>C48+D48</f>
        <v>65</v>
      </c>
      <c r="F48" s="15">
        <v>65</v>
      </c>
      <c r="G48" s="15"/>
      <c r="H48" s="15">
        <f>F48+G48</f>
        <v>65</v>
      </c>
      <c r="I48" s="15">
        <f t="shared" si="12"/>
        <v>0</v>
      </c>
      <c r="J48" s="15">
        <f t="shared" si="12"/>
        <v>0</v>
      </c>
      <c r="K48" s="15">
        <f>I48+J48</f>
        <v>0</v>
      </c>
    </row>
    <row r="49" spans="1:11" ht="42.4">
      <c r="A49" s="18"/>
      <c r="B49" s="19" t="s">
        <v>135</v>
      </c>
      <c r="C49" s="15"/>
      <c r="D49" s="15">
        <v>1</v>
      </c>
      <c r="E49" s="15">
        <f>C49+D49</f>
        <v>1</v>
      </c>
      <c r="F49" s="15"/>
      <c r="G49" s="15">
        <v>1</v>
      </c>
      <c r="H49" s="15">
        <f>F49+G49</f>
        <v>1</v>
      </c>
      <c r="I49" s="15">
        <f t="shared" si="12"/>
        <v>0</v>
      </c>
      <c r="J49" s="15">
        <f t="shared" si="12"/>
        <v>0</v>
      </c>
      <c r="K49" s="15">
        <f>I49+J49</f>
        <v>0</v>
      </c>
    </row>
    <row r="50" spans="1:11" ht="16.350000000000001" customHeight="1">
      <c r="A50" s="51" t="s">
        <v>237</v>
      </c>
      <c r="B50" s="59"/>
      <c r="C50" s="59"/>
      <c r="D50" s="59"/>
      <c r="E50" s="59"/>
      <c r="F50" s="59"/>
      <c r="G50" s="59"/>
      <c r="H50" s="59"/>
      <c r="I50" s="59"/>
      <c r="J50" s="59"/>
      <c r="K50" s="59"/>
    </row>
    <row r="51" spans="1:11" s="7" customFormat="1" ht="14.15">
      <c r="A51" s="20" t="s">
        <v>101</v>
      </c>
      <c r="B51" s="20" t="s">
        <v>102</v>
      </c>
      <c r="C51" s="52"/>
      <c r="D51" s="52"/>
      <c r="E51" s="52"/>
      <c r="F51" s="52"/>
      <c r="G51" s="52"/>
      <c r="H51" s="52"/>
      <c r="I51" s="52"/>
      <c r="J51" s="52"/>
      <c r="K51" s="52"/>
    </row>
    <row r="52" spans="1:11" ht="28.3">
      <c r="A52" s="18"/>
      <c r="B52" s="19" t="s">
        <v>136</v>
      </c>
      <c r="C52" s="15">
        <v>73</v>
      </c>
      <c r="D52" s="15"/>
      <c r="E52" s="15">
        <f t="shared" si="7"/>
        <v>73</v>
      </c>
      <c r="F52" s="15">
        <v>77</v>
      </c>
      <c r="G52" s="15"/>
      <c r="H52" s="15">
        <f t="shared" si="8"/>
        <v>77</v>
      </c>
      <c r="I52" s="15">
        <f t="shared" si="9"/>
        <v>4</v>
      </c>
      <c r="J52" s="15">
        <f t="shared" si="10"/>
        <v>0</v>
      </c>
      <c r="K52" s="15">
        <f t="shared" si="11"/>
        <v>4</v>
      </c>
    </row>
    <row r="53" spans="1:11" ht="28.3">
      <c r="A53" s="18"/>
      <c r="B53" s="19" t="s">
        <v>137</v>
      </c>
      <c r="C53" s="15">
        <v>3</v>
      </c>
      <c r="D53" s="15"/>
      <c r="E53" s="15">
        <f t="shared" ref="E53" si="13">C53+D53</f>
        <v>3</v>
      </c>
      <c r="F53" s="15">
        <v>3</v>
      </c>
      <c r="G53" s="15"/>
      <c r="H53" s="15">
        <f t="shared" ref="H53" si="14">F53+G53</f>
        <v>3</v>
      </c>
      <c r="I53" s="15">
        <f t="shared" ref="I53" si="15">F53-C53</f>
        <v>0</v>
      </c>
      <c r="J53" s="15">
        <f t="shared" ref="J53" si="16">G53-D53</f>
        <v>0</v>
      </c>
      <c r="K53" s="15">
        <f t="shared" ref="K53" si="17">I53+J53</f>
        <v>0</v>
      </c>
    </row>
    <row r="54" spans="1:11" ht="26.95">
      <c r="A54" s="18"/>
      <c r="B54" s="18" t="s">
        <v>125</v>
      </c>
      <c r="C54" s="15">
        <v>311.97000000000003</v>
      </c>
      <c r="D54" s="15"/>
      <c r="E54" s="15">
        <f t="shared" si="7"/>
        <v>311.97000000000003</v>
      </c>
      <c r="F54" s="15">
        <v>325.18</v>
      </c>
      <c r="G54" s="15"/>
      <c r="H54" s="15">
        <f t="shared" si="8"/>
        <v>325.18</v>
      </c>
      <c r="I54" s="15">
        <f t="shared" si="9"/>
        <v>13.20999999999998</v>
      </c>
      <c r="J54" s="15">
        <f t="shared" si="10"/>
        <v>0</v>
      </c>
      <c r="K54" s="15">
        <f t="shared" si="11"/>
        <v>13.20999999999998</v>
      </c>
    </row>
    <row r="55" spans="1:11" ht="28.3">
      <c r="A55" s="18"/>
      <c r="B55" s="19" t="s">
        <v>138</v>
      </c>
      <c r="C55" s="15"/>
      <c r="D55" s="15">
        <v>8.74</v>
      </c>
      <c r="E55" s="15">
        <f t="shared" si="7"/>
        <v>8.74</v>
      </c>
      <c r="F55" s="15"/>
      <c r="G55" s="15">
        <v>8.74</v>
      </c>
      <c r="H55" s="15">
        <f t="shared" si="8"/>
        <v>8.74</v>
      </c>
      <c r="I55" s="15">
        <f t="shared" si="9"/>
        <v>0</v>
      </c>
      <c r="J55" s="15">
        <f t="shared" si="10"/>
        <v>0</v>
      </c>
      <c r="K55" s="15">
        <f t="shared" si="11"/>
        <v>0</v>
      </c>
    </row>
    <row r="56" spans="1:11" ht="51.35" customHeight="1">
      <c r="A56" s="61" t="s">
        <v>238</v>
      </c>
      <c r="B56" s="59"/>
      <c r="C56" s="59"/>
      <c r="D56" s="59"/>
      <c r="E56" s="59"/>
      <c r="F56" s="59"/>
      <c r="G56" s="59"/>
      <c r="H56" s="59"/>
      <c r="I56" s="59"/>
      <c r="J56" s="59"/>
      <c r="K56" s="59"/>
    </row>
    <row r="57" spans="1:11" s="7" customFormat="1" ht="14.15">
      <c r="A57" s="20">
        <v>4</v>
      </c>
      <c r="B57" s="21" t="s">
        <v>121</v>
      </c>
      <c r="C57" s="52"/>
      <c r="D57" s="52"/>
      <c r="E57" s="52"/>
      <c r="F57" s="52"/>
      <c r="G57" s="52"/>
      <c r="H57" s="52"/>
      <c r="I57" s="52"/>
      <c r="J57" s="52"/>
      <c r="K57" s="52"/>
    </row>
    <row r="58" spans="1:11" ht="40.4">
      <c r="A58" s="18"/>
      <c r="B58" s="18" t="s">
        <v>126</v>
      </c>
      <c r="C58" s="15">
        <v>100</v>
      </c>
      <c r="D58" s="15"/>
      <c r="E58" s="15">
        <f t="shared" ref="E58" si="18">C58+D58</f>
        <v>100</v>
      </c>
      <c r="F58" s="15">
        <v>100</v>
      </c>
      <c r="G58" s="15"/>
      <c r="H58" s="15">
        <f t="shared" ref="H58" si="19">F58+G58</f>
        <v>100</v>
      </c>
      <c r="I58" s="15">
        <f t="shared" ref="I58" si="20">F58-C58</f>
        <v>0</v>
      </c>
      <c r="J58" s="15">
        <f t="shared" ref="J58" si="21">G58-D58</f>
        <v>0</v>
      </c>
      <c r="K58" s="15">
        <f t="shared" ref="K58" si="22">I58+J58</f>
        <v>0</v>
      </c>
    </row>
    <row r="59" spans="1:11" ht="26.95">
      <c r="A59" s="18"/>
      <c r="B59" s="18" t="s">
        <v>139</v>
      </c>
      <c r="C59" s="15">
        <v>100</v>
      </c>
      <c r="D59" s="15"/>
      <c r="E59" s="15">
        <f t="shared" si="7"/>
        <v>100</v>
      </c>
      <c r="F59" s="15">
        <v>100</v>
      </c>
      <c r="G59" s="15"/>
      <c r="H59" s="15">
        <f t="shared" si="8"/>
        <v>100</v>
      </c>
      <c r="I59" s="15">
        <f t="shared" si="9"/>
        <v>0</v>
      </c>
      <c r="J59" s="15">
        <f t="shared" si="10"/>
        <v>0</v>
      </c>
      <c r="K59" s="15">
        <f t="shared" si="11"/>
        <v>0</v>
      </c>
    </row>
    <row r="60" spans="1:11" ht="19.850000000000001" customHeight="1">
      <c r="A60" s="51" t="s">
        <v>122</v>
      </c>
      <c r="B60" s="59"/>
      <c r="C60" s="59"/>
      <c r="D60" s="59"/>
      <c r="E60" s="59"/>
      <c r="F60" s="59"/>
      <c r="G60" s="59"/>
      <c r="H60" s="59"/>
      <c r="I60" s="59"/>
      <c r="J60" s="59"/>
      <c r="K60" s="59"/>
    </row>
    <row r="61" spans="1:11" ht="33" customHeight="1">
      <c r="A61" s="57" t="s">
        <v>104</v>
      </c>
      <c r="B61" s="58"/>
      <c r="C61" s="58"/>
      <c r="D61" s="58"/>
      <c r="E61" s="58"/>
      <c r="F61" s="58"/>
      <c r="G61" s="58"/>
      <c r="H61" s="58"/>
      <c r="I61" s="58"/>
      <c r="J61" s="58"/>
      <c r="K61" s="58"/>
    </row>
    <row r="62" spans="1:11" ht="74.05" customHeight="1">
      <c r="A62" s="56" t="s">
        <v>189</v>
      </c>
      <c r="B62" s="56"/>
      <c r="C62" s="56"/>
      <c r="D62" s="56"/>
      <c r="E62" s="56"/>
      <c r="F62" s="56"/>
      <c r="G62" s="56"/>
      <c r="H62" s="56"/>
      <c r="I62" s="56"/>
      <c r="J62" s="56"/>
      <c r="K62" s="56"/>
    </row>
    <row r="63" spans="1:11" ht="13.15" customHeight="1">
      <c r="A63" s="84" t="s">
        <v>105</v>
      </c>
      <c r="B63" s="84"/>
      <c r="C63" s="84"/>
      <c r="D63" s="84"/>
      <c r="E63" s="84"/>
      <c r="F63" s="84"/>
      <c r="G63" s="84"/>
      <c r="H63" s="84"/>
      <c r="I63" s="84"/>
      <c r="J63" s="84"/>
      <c r="K63" s="84"/>
    </row>
    <row r="64" spans="1:11" ht="37.700000000000003" customHeight="1">
      <c r="A64" s="56" t="s">
        <v>239</v>
      </c>
      <c r="B64" s="56"/>
      <c r="C64" s="56"/>
      <c r="D64" s="56"/>
      <c r="E64" s="56"/>
      <c r="F64" s="56"/>
      <c r="G64" s="56"/>
      <c r="H64" s="56"/>
      <c r="I64" s="56"/>
      <c r="J64" s="56"/>
      <c r="K64" s="56"/>
    </row>
    <row r="65" spans="1:11" ht="17.5" customHeight="1">
      <c r="A65" s="62" t="s">
        <v>38</v>
      </c>
      <c r="B65" s="62"/>
      <c r="C65" s="62"/>
      <c r="D65" s="62"/>
      <c r="E65" s="62"/>
      <c r="F65" s="62"/>
      <c r="G65" s="62"/>
      <c r="H65" s="62"/>
      <c r="I65" s="62"/>
      <c r="J65" s="62"/>
      <c r="K65" s="62"/>
    </row>
    <row r="66" spans="1:11" ht="28.45" customHeight="1">
      <c r="A66" s="59" t="s">
        <v>8</v>
      </c>
      <c r="B66" s="59" t="s">
        <v>9</v>
      </c>
      <c r="C66" s="60" t="s">
        <v>39</v>
      </c>
      <c r="D66" s="60"/>
      <c r="E66" s="60"/>
      <c r="F66" s="60" t="s">
        <v>40</v>
      </c>
      <c r="G66" s="60"/>
      <c r="H66" s="60"/>
      <c r="I66" s="75" t="s">
        <v>106</v>
      </c>
      <c r="J66" s="60"/>
      <c r="K66" s="60"/>
    </row>
    <row r="67" spans="1:11" s="5" customFormat="1" ht="24.9" customHeight="1">
      <c r="A67" s="59"/>
      <c r="B67" s="59"/>
      <c r="C67" s="4" t="s">
        <v>77</v>
      </c>
      <c r="D67" s="4" t="s">
        <v>78</v>
      </c>
      <c r="E67" s="4" t="s">
        <v>79</v>
      </c>
      <c r="F67" s="4" t="s">
        <v>77</v>
      </c>
      <c r="G67" s="4" t="s">
        <v>78</v>
      </c>
      <c r="H67" s="4" t="s">
        <v>79</v>
      </c>
      <c r="I67" s="4" t="s">
        <v>77</v>
      </c>
      <c r="J67" s="4" t="s">
        <v>78</v>
      </c>
      <c r="K67" s="4" t="s">
        <v>79</v>
      </c>
    </row>
    <row r="68" spans="1:11" ht="14.15">
      <c r="A68" s="18"/>
      <c r="B68" s="18" t="s">
        <v>41</v>
      </c>
      <c r="C68" s="24">
        <v>5706.0212899999997</v>
      </c>
      <c r="D68" s="24">
        <v>133.85434000000001</v>
      </c>
      <c r="E68" s="24">
        <f>C68+D68</f>
        <v>5839.8756299999995</v>
      </c>
      <c r="F68" s="24">
        <f>F16</f>
        <v>6503.5335100000002</v>
      </c>
      <c r="G68" s="24">
        <f>G16</f>
        <v>8.74</v>
      </c>
      <c r="H68" s="24">
        <f>F68+G68</f>
        <v>6512.27351</v>
      </c>
      <c r="I68" s="30">
        <f>F68/C68*100</f>
        <v>113.97667795943327</v>
      </c>
      <c r="J68" s="30">
        <f>G68/D68*100</f>
        <v>6.5294857081212312</v>
      </c>
      <c r="K68" s="30">
        <f>H68/E68*100</f>
        <v>111.51390753162325</v>
      </c>
    </row>
    <row r="69" spans="1:11" ht="14.8" customHeight="1">
      <c r="A69" s="76" t="s">
        <v>107</v>
      </c>
      <c r="B69" s="76"/>
      <c r="C69" s="76"/>
      <c r="D69" s="76"/>
      <c r="E69" s="76"/>
      <c r="F69" s="76"/>
      <c r="G69" s="76"/>
      <c r="H69" s="76"/>
      <c r="I69" s="76"/>
      <c r="J69" s="76"/>
      <c r="K69" s="76"/>
    </row>
    <row r="70" spans="1:11" ht="60.6" customHeight="1">
      <c r="A70" s="77" t="s">
        <v>240</v>
      </c>
      <c r="B70" s="77"/>
      <c r="C70" s="77"/>
      <c r="D70" s="77"/>
      <c r="E70" s="77"/>
      <c r="F70" s="77"/>
      <c r="G70" s="77"/>
      <c r="H70" s="77"/>
      <c r="I70" s="77"/>
      <c r="J70" s="77"/>
      <c r="K70" s="77"/>
    </row>
    <row r="71" spans="1:11" ht="14.15">
      <c r="A71" s="18"/>
      <c r="B71" s="18" t="s">
        <v>13</v>
      </c>
      <c r="C71" s="18"/>
      <c r="D71" s="18"/>
      <c r="E71" s="18"/>
      <c r="F71" s="8"/>
      <c r="G71" s="8"/>
      <c r="H71" s="8"/>
      <c r="I71" s="8"/>
      <c r="J71" s="8"/>
      <c r="K71" s="8"/>
    </row>
    <row r="72" spans="1:11" ht="28.3">
      <c r="A72" s="18"/>
      <c r="B72" s="19" t="s">
        <v>123</v>
      </c>
      <c r="C72" s="24">
        <v>5706.0212899999997</v>
      </c>
      <c r="D72" s="24">
        <v>133.85434000000001</v>
      </c>
      <c r="E72" s="24">
        <f>C72+D72</f>
        <v>5839.8756299999995</v>
      </c>
      <c r="F72" s="24">
        <f>F68</f>
        <v>6503.5335100000002</v>
      </c>
      <c r="G72" s="24">
        <f>G68</f>
        <v>8.74</v>
      </c>
      <c r="H72" s="24">
        <f>F72+G72</f>
        <v>6512.27351</v>
      </c>
      <c r="I72" s="30">
        <f>F72/C72*100</f>
        <v>113.97667795943327</v>
      </c>
      <c r="J72" s="30">
        <f>G72/D72*100</f>
        <v>6.5294857081212312</v>
      </c>
      <c r="K72" s="30">
        <f>H72/E72*100</f>
        <v>111.51390753162325</v>
      </c>
    </row>
    <row r="73" spans="1:11" ht="30.65" customHeight="1">
      <c r="A73" s="70" t="s">
        <v>140</v>
      </c>
      <c r="B73" s="60"/>
      <c r="C73" s="60"/>
      <c r="D73" s="60"/>
      <c r="E73" s="60"/>
      <c r="F73" s="60"/>
      <c r="G73" s="60"/>
      <c r="H73" s="60"/>
      <c r="I73" s="60"/>
      <c r="J73" s="60"/>
      <c r="K73" s="60"/>
    </row>
    <row r="74" spans="1:11" ht="51.35" customHeight="1">
      <c r="A74" s="77" t="s">
        <v>240</v>
      </c>
      <c r="B74" s="77"/>
      <c r="C74" s="77"/>
      <c r="D74" s="77"/>
      <c r="E74" s="77"/>
      <c r="F74" s="77"/>
      <c r="G74" s="77"/>
      <c r="H74" s="77"/>
      <c r="I74" s="77"/>
      <c r="J74" s="77"/>
      <c r="K74" s="77"/>
    </row>
    <row r="75" spans="1:11" s="7" customFormat="1" ht="14.15">
      <c r="A75" s="20" t="s">
        <v>97</v>
      </c>
      <c r="B75" s="20" t="s">
        <v>98</v>
      </c>
      <c r="C75" s="15"/>
      <c r="D75" s="15"/>
      <c r="E75" s="15"/>
      <c r="F75" s="15"/>
      <c r="G75" s="15"/>
      <c r="H75" s="15"/>
      <c r="I75" s="26"/>
      <c r="J75" s="26"/>
      <c r="K75" s="26"/>
    </row>
    <row r="76" spans="1:11" ht="14.15">
      <c r="A76" s="18"/>
      <c r="B76" s="19" t="s">
        <v>103</v>
      </c>
      <c r="C76" s="15">
        <v>20</v>
      </c>
      <c r="D76" s="15"/>
      <c r="E76" s="15">
        <f t="shared" ref="E76:E90" si="23">C76+D76</f>
        <v>20</v>
      </c>
      <c r="F76" s="15">
        <v>20</v>
      </c>
      <c r="G76" s="15"/>
      <c r="H76" s="15">
        <f t="shared" ref="H76:H90" si="24">F76+G76</f>
        <v>20</v>
      </c>
      <c r="I76" s="30">
        <f>F76/C76*100</f>
        <v>100</v>
      </c>
      <c r="J76" s="30"/>
      <c r="K76" s="30">
        <f>H76/E76*100</f>
        <v>100</v>
      </c>
    </row>
    <row r="77" spans="1:11" s="7" customFormat="1" ht="14.15">
      <c r="A77" s="20" t="s">
        <v>99</v>
      </c>
      <c r="B77" s="20" t="s">
        <v>100</v>
      </c>
      <c r="C77" s="17"/>
      <c r="D77" s="17"/>
      <c r="E77" s="17"/>
      <c r="F77" s="17"/>
      <c r="G77" s="17"/>
      <c r="H77" s="17"/>
      <c r="I77" s="30"/>
      <c r="J77" s="30"/>
      <c r="K77" s="30"/>
    </row>
    <row r="78" spans="1:11" ht="26.95">
      <c r="A78" s="18"/>
      <c r="B78" s="18" t="s">
        <v>124</v>
      </c>
      <c r="C78" s="22">
        <v>1544</v>
      </c>
      <c r="D78" s="22"/>
      <c r="E78" s="15">
        <f t="shared" ref="E78:E79" si="25">C78+D78</f>
        <v>1544</v>
      </c>
      <c r="F78" s="15">
        <v>1551</v>
      </c>
      <c r="G78" s="15"/>
      <c r="H78" s="15">
        <f t="shared" ref="H78:H79" si="26">F78+G78</f>
        <v>1551</v>
      </c>
      <c r="I78" s="30">
        <f t="shared" ref="I78:I90" si="27">F78/C78*100</f>
        <v>100.45336787564767</v>
      </c>
      <c r="J78" s="30"/>
      <c r="K78" s="30">
        <f t="shared" ref="K78:K90" si="28">H78/E78*100</f>
        <v>100.45336787564767</v>
      </c>
    </row>
    <row r="79" spans="1:11" ht="26.95">
      <c r="A79" s="18"/>
      <c r="B79" s="18" t="s">
        <v>132</v>
      </c>
      <c r="C79" s="22">
        <v>337</v>
      </c>
      <c r="D79" s="22"/>
      <c r="E79" s="15">
        <f t="shared" si="25"/>
        <v>337</v>
      </c>
      <c r="F79" s="15">
        <v>65</v>
      </c>
      <c r="G79" s="15"/>
      <c r="H79" s="15">
        <f t="shared" si="26"/>
        <v>65</v>
      </c>
      <c r="I79" s="30">
        <f t="shared" si="27"/>
        <v>19.287833827893174</v>
      </c>
      <c r="J79" s="30"/>
      <c r="K79" s="30">
        <f t="shared" si="28"/>
        <v>19.287833827893174</v>
      </c>
    </row>
    <row r="80" spans="1:11" ht="28.3">
      <c r="A80" s="18"/>
      <c r="B80" s="19" t="s">
        <v>133</v>
      </c>
      <c r="C80" s="22">
        <v>1544</v>
      </c>
      <c r="D80" s="22"/>
      <c r="E80" s="15">
        <f t="shared" si="23"/>
        <v>1544</v>
      </c>
      <c r="F80" s="15">
        <v>1551</v>
      </c>
      <c r="G80" s="15"/>
      <c r="H80" s="15">
        <f t="shared" si="24"/>
        <v>1551</v>
      </c>
      <c r="I80" s="30">
        <f t="shared" si="27"/>
        <v>100.45336787564767</v>
      </c>
      <c r="J80" s="30"/>
      <c r="K80" s="30">
        <f t="shared" si="28"/>
        <v>100.45336787564767</v>
      </c>
    </row>
    <row r="81" spans="1:11" ht="28.3">
      <c r="A81" s="18"/>
      <c r="B81" s="19" t="s">
        <v>134</v>
      </c>
      <c r="C81" s="22">
        <v>337</v>
      </c>
      <c r="D81" s="22"/>
      <c r="E81" s="15">
        <f t="shared" si="23"/>
        <v>337</v>
      </c>
      <c r="F81" s="15">
        <v>65</v>
      </c>
      <c r="G81" s="15"/>
      <c r="H81" s="15">
        <f t="shared" si="24"/>
        <v>65</v>
      </c>
      <c r="I81" s="30">
        <f t="shared" si="27"/>
        <v>19.287833827893174</v>
      </c>
      <c r="J81" s="30"/>
      <c r="K81" s="30">
        <f t="shared" si="28"/>
        <v>19.287833827893174</v>
      </c>
    </row>
    <row r="82" spans="1:11" ht="42.4">
      <c r="A82" s="18"/>
      <c r="B82" s="19" t="s">
        <v>135</v>
      </c>
      <c r="C82" s="22"/>
      <c r="D82" s="22">
        <v>11</v>
      </c>
      <c r="E82" s="15">
        <f t="shared" si="23"/>
        <v>11</v>
      </c>
      <c r="F82" s="15"/>
      <c r="G82" s="15">
        <v>1</v>
      </c>
      <c r="H82" s="15">
        <f t="shared" si="24"/>
        <v>1</v>
      </c>
      <c r="I82" s="30"/>
      <c r="J82" s="30">
        <f t="shared" ref="J82:J87" si="29">G82/D82*100</f>
        <v>9.0909090909090917</v>
      </c>
      <c r="K82" s="30">
        <f t="shared" si="28"/>
        <v>9.0909090909090917</v>
      </c>
    </row>
    <row r="83" spans="1:11" s="7" customFormat="1" ht="14.15">
      <c r="A83" s="20" t="s">
        <v>101</v>
      </c>
      <c r="B83" s="20" t="s">
        <v>102</v>
      </c>
      <c r="C83" s="23"/>
      <c r="D83" s="23"/>
      <c r="E83" s="17"/>
      <c r="F83" s="17"/>
      <c r="G83" s="17"/>
      <c r="H83" s="17"/>
      <c r="I83" s="30"/>
      <c r="J83" s="30"/>
      <c r="K83" s="30"/>
    </row>
    <row r="84" spans="1:11" ht="28.3">
      <c r="A84" s="18"/>
      <c r="B84" s="19" t="s">
        <v>136</v>
      </c>
      <c r="C84" s="22">
        <v>77</v>
      </c>
      <c r="D84" s="22"/>
      <c r="E84" s="15">
        <f t="shared" ref="E84:E85" si="30">C84+D84</f>
        <v>77</v>
      </c>
      <c r="F84" s="15">
        <v>77</v>
      </c>
      <c r="G84" s="15"/>
      <c r="H84" s="15">
        <f t="shared" ref="H84:H85" si="31">F84+G84</f>
        <v>77</v>
      </c>
      <c r="I84" s="30">
        <f t="shared" si="27"/>
        <v>100</v>
      </c>
      <c r="J84" s="30"/>
      <c r="K84" s="30">
        <f t="shared" si="28"/>
        <v>100</v>
      </c>
    </row>
    <row r="85" spans="1:11" ht="28.3">
      <c r="A85" s="18"/>
      <c r="B85" s="19" t="s">
        <v>137</v>
      </c>
      <c r="C85" s="22">
        <v>17</v>
      </c>
      <c r="D85" s="22"/>
      <c r="E85" s="15">
        <f t="shared" si="30"/>
        <v>17</v>
      </c>
      <c r="F85" s="15">
        <v>3</v>
      </c>
      <c r="G85" s="15"/>
      <c r="H85" s="15">
        <f t="shared" si="31"/>
        <v>3</v>
      </c>
      <c r="I85" s="30">
        <f t="shared" si="27"/>
        <v>17.647058823529413</v>
      </c>
      <c r="J85" s="30"/>
      <c r="K85" s="30">
        <f t="shared" si="28"/>
        <v>17.647058823529413</v>
      </c>
    </row>
    <row r="86" spans="1:11" ht="26.95">
      <c r="A86" s="18"/>
      <c r="B86" s="18" t="s">
        <v>125</v>
      </c>
      <c r="C86" s="22">
        <v>285.3</v>
      </c>
      <c r="D86" s="22"/>
      <c r="E86" s="15">
        <f t="shared" si="23"/>
        <v>285.3</v>
      </c>
      <c r="F86" s="36">
        <v>325.18</v>
      </c>
      <c r="G86" s="15"/>
      <c r="H86" s="15">
        <f t="shared" si="24"/>
        <v>325.18</v>
      </c>
      <c r="I86" s="30">
        <f t="shared" si="27"/>
        <v>113.9782684893095</v>
      </c>
      <c r="J86" s="30"/>
      <c r="K86" s="30">
        <f t="shared" si="28"/>
        <v>113.9782684893095</v>
      </c>
    </row>
    <row r="87" spans="1:11" ht="28.3">
      <c r="A87" s="18"/>
      <c r="B87" s="19" t="s">
        <v>138</v>
      </c>
      <c r="C87" s="22"/>
      <c r="D87" s="22">
        <v>12.2</v>
      </c>
      <c r="E87" s="15">
        <f t="shared" si="23"/>
        <v>12.2</v>
      </c>
      <c r="F87" s="15"/>
      <c r="G87" s="15">
        <v>8.74</v>
      </c>
      <c r="H87" s="15">
        <f t="shared" si="24"/>
        <v>8.74</v>
      </c>
      <c r="I87" s="30"/>
      <c r="J87" s="30">
        <f t="shared" si="29"/>
        <v>71.639344262295097</v>
      </c>
      <c r="K87" s="30">
        <f t="shared" si="28"/>
        <v>71.639344262295097</v>
      </c>
    </row>
    <row r="88" spans="1:11" ht="14.15">
      <c r="A88" s="20">
        <v>4</v>
      </c>
      <c r="B88" s="21" t="s">
        <v>121</v>
      </c>
      <c r="C88" s="22"/>
      <c r="D88" s="22"/>
      <c r="E88" s="15"/>
      <c r="F88" s="15"/>
      <c r="G88" s="15"/>
      <c r="H88" s="15"/>
      <c r="I88" s="30"/>
      <c r="J88" s="30"/>
      <c r="K88" s="30"/>
    </row>
    <row r="89" spans="1:11" ht="40.4">
      <c r="A89" s="18"/>
      <c r="B89" s="18" t="s">
        <v>126</v>
      </c>
      <c r="C89" s="22">
        <v>100</v>
      </c>
      <c r="D89" s="22"/>
      <c r="E89" s="15">
        <f t="shared" ref="E89" si="32">C89+D89</f>
        <v>100</v>
      </c>
      <c r="F89" s="15">
        <v>100</v>
      </c>
      <c r="G89" s="15"/>
      <c r="H89" s="15">
        <f t="shared" ref="H89" si="33">F89+G89</f>
        <v>100</v>
      </c>
      <c r="I89" s="30">
        <f t="shared" si="27"/>
        <v>100</v>
      </c>
      <c r="J89" s="30"/>
      <c r="K89" s="30">
        <f t="shared" si="28"/>
        <v>100</v>
      </c>
    </row>
    <row r="90" spans="1:11" ht="26.95">
      <c r="A90" s="18"/>
      <c r="B90" s="18" t="s">
        <v>139</v>
      </c>
      <c r="C90" s="22">
        <v>100</v>
      </c>
      <c r="D90" s="22"/>
      <c r="E90" s="15">
        <f t="shared" si="23"/>
        <v>100</v>
      </c>
      <c r="F90" s="15">
        <v>100</v>
      </c>
      <c r="G90" s="15"/>
      <c r="H90" s="15">
        <f t="shared" si="24"/>
        <v>100</v>
      </c>
      <c r="I90" s="30">
        <f t="shared" si="27"/>
        <v>100</v>
      </c>
      <c r="J90" s="30"/>
      <c r="K90" s="30">
        <f t="shared" si="28"/>
        <v>100</v>
      </c>
    </row>
    <row r="91" spans="1:11" ht="17.5" customHeight="1">
      <c r="A91" s="70" t="s">
        <v>108</v>
      </c>
      <c r="B91" s="70"/>
      <c r="C91" s="70"/>
      <c r="D91" s="70"/>
      <c r="E91" s="70"/>
      <c r="F91" s="70"/>
      <c r="G91" s="70"/>
      <c r="H91" s="70"/>
      <c r="I91" s="70"/>
      <c r="J91" s="70"/>
      <c r="K91" s="70"/>
    </row>
    <row r="92" spans="1:11" ht="62.1" customHeight="1">
      <c r="A92" s="71" t="s">
        <v>241</v>
      </c>
      <c r="B92" s="71"/>
      <c r="C92" s="71"/>
      <c r="D92" s="71"/>
      <c r="E92" s="71"/>
      <c r="F92" s="71"/>
      <c r="G92" s="71"/>
      <c r="H92" s="71"/>
      <c r="I92" s="71"/>
      <c r="J92" s="71"/>
      <c r="K92" s="71"/>
    </row>
    <row r="93" spans="1:11" ht="14" customHeight="1">
      <c r="A93" s="72" t="s">
        <v>110</v>
      </c>
      <c r="B93" s="72"/>
      <c r="C93" s="72"/>
      <c r="D93" s="72"/>
      <c r="E93" s="72"/>
      <c r="F93" s="72"/>
      <c r="G93" s="72"/>
      <c r="H93" s="72"/>
      <c r="I93" s="72"/>
      <c r="J93" s="72"/>
      <c r="K93" s="72"/>
    </row>
    <row r="94" spans="1:11" ht="30.45" customHeight="1">
      <c r="A94" s="73" t="s">
        <v>141</v>
      </c>
      <c r="B94" s="73"/>
      <c r="C94" s="73"/>
      <c r="D94" s="73"/>
      <c r="E94" s="73"/>
      <c r="F94" s="73"/>
      <c r="G94" s="73"/>
      <c r="H94" s="73"/>
      <c r="I94" s="73"/>
      <c r="J94" s="73"/>
      <c r="K94" s="73"/>
    </row>
    <row r="95" spans="1:11" ht="15" customHeight="1">
      <c r="A95" s="62" t="s">
        <v>42</v>
      </c>
      <c r="B95" s="62"/>
      <c r="C95" s="62"/>
      <c r="D95" s="62"/>
      <c r="E95" s="62"/>
      <c r="F95" s="62"/>
      <c r="G95" s="62"/>
      <c r="H95" s="62"/>
      <c r="I95" s="62"/>
      <c r="J95" s="62"/>
      <c r="K95" s="62"/>
    </row>
    <row r="96" spans="1:11" s="11" customFormat="1" ht="53.85">
      <c r="A96" s="10" t="s">
        <v>127</v>
      </c>
      <c r="B96" s="10" t="s">
        <v>128</v>
      </c>
      <c r="C96" s="4" t="s">
        <v>111</v>
      </c>
      <c r="D96" s="4" t="s">
        <v>112</v>
      </c>
      <c r="E96" s="4" t="s">
        <v>113</v>
      </c>
      <c r="F96" s="4" t="s">
        <v>94</v>
      </c>
      <c r="G96" s="4" t="s">
        <v>114</v>
      </c>
      <c r="H96" s="4" t="s">
        <v>115</v>
      </c>
    </row>
    <row r="97" spans="1:8" ht="14.15">
      <c r="A97" s="18" t="s">
        <v>6</v>
      </c>
      <c r="B97" s="18" t="s">
        <v>19</v>
      </c>
      <c r="C97" s="18" t="s">
        <v>29</v>
      </c>
      <c r="D97" s="18" t="s">
        <v>37</v>
      </c>
      <c r="E97" s="18" t="s">
        <v>36</v>
      </c>
      <c r="F97" s="18" t="s">
        <v>44</v>
      </c>
      <c r="G97" s="18" t="s">
        <v>35</v>
      </c>
      <c r="H97" s="18" t="s">
        <v>45</v>
      </c>
    </row>
    <row r="98" spans="1:8" ht="14.15">
      <c r="A98" s="18" t="s">
        <v>46</v>
      </c>
      <c r="B98" s="18" t="s">
        <v>47</v>
      </c>
      <c r="C98" s="18" t="s">
        <v>12</v>
      </c>
      <c r="D98" s="18"/>
      <c r="E98" s="18"/>
      <c r="F98" s="18"/>
      <c r="G98" s="18" t="s">
        <v>12</v>
      </c>
      <c r="H98" s="18" t="s">
        <v>12</v>
      </c>
    </row>
    <row r="99" spans="1:8" ht="14.15">
      <c r="A99" s="18"/>
      <c r="B99" s="18" t="s">
        <v>48</v>
      </c>
      <c r="C99" s="18" t="s">
        <v>12</v>
      </c>
      <c r="D99" s="18"/>
      <c r="E99" s="18"/>
      <c r="F99" s="18"/>
      <c r="G99" s="18" t="s">
        <v>12</v>
      </c>
      <c r="H99" s="18" t="s">
        <v>12</v>
      </c>
    </row>
    <row r="100" spans="1:8" ht="28.3">
      <c r="A100" s="18"/>
      <c r="B100" s="18" t="s">
        <v>49</v>
      </c>
      <c r="C100" s="18" t="s">
        <v>12</v>
      </c>
      <c r="D100" s="18"/>
      <c r="E100" s="18"/>
      <c r="F100" s="18"/>
      <c r="G100" s="18" t="s">
        <v>12</v>
      </c>
      <c r="H100" s="18" t="s">
        <v>12</v>
      </c>
    </row>
    <row r="101" spans="1:8" ht="14.15">
      <c r="A101" s="18"/>
      <c r="B101" s="18" t="s">
        <v>50</v>
      </c>
      <c r="C101" s="18" t="s">
        <v>12</v>
      </c>
      <c r="D101" s="18"/>
      <c r="E101" s="18"/>
      <c r="F101" s="18"/>
      <c r="G101" s="18" t="s">
        <v>12</v>
      </c>
      <c r="H101" s="18" t="s">
        <v>12</v>
      </c>
    </row>
    <row r="102" spans="1:8" ht="14.15">
      <c r="A102" s="18"/>
      <c r="B102" s="18" t="s">
        <v>51</v>
      </c>
      <c r="C102" s="18" t="s">
        <v>12</v>
      </c>
      <c r="D102" s="18"/>
      <c r="E102" s="18"/>
      <c r="F102" s="18"/>
      <c r="G102" s="18" t="s">
        <v>12</v>
      </c>
      <c r="H102" s="18" t="s">
        <v>12</v>
      </c>
    </row>
    <row r="103" spans="1:8">
      <c r="A103" s="59" t="s">
        <v>52</v>
      </c>
      <c r="B103" s="59"/>
      <c r="C103" s="59"/>
      <c r="D103" s="59"/>
      <c r="E103" s="59"/>
      <c r="F103" s="59"/>
      <c r="G103" s="59"/>
      <c r="H103" s="59"/>
    </row>
    <row r="104" spans="1:8" ht="14.15">
      <c r="A104" s="18" t="s">
        <v>19</v>
      </c>
      <c r="B104" s="18" t="s">
        <v>53</v>
      </c>
      <c r="C104" s="18" t="s">
        <v>12</v>
      </c>
      <c r="D104" s="18"/>
      <c r="E104" s="18"/>
      <c r="F104" s="18"/>
      <c r="G104" s="18" t="s">
        <v>12</v>
      </c>
      <c r="H104" s="18" t="s">
        <v>12</v>
      </c>
    </row>
    <row r="105" spans="1:8">
      <c r="A105" s="59" t="s">
        <v>54</v>
      </c>
      <c r="B105" s="59"/>
      <c r="C105" s="59"/>
      <c r="D105" s="59"/>
      <c r="E105" s="59"/>
      <c r="F105" s="59"/>
      <c r="G105" s="59"/>
      <c r="H105" s="59"/>
    </row>
    <row r="106" spans="1:8">
      <c r="A106" s="59" t="s">
        <v>55</v>
      </c>
      <c r="B106" s="59"/>
      <c r="C106" s="59"/>
      <c r="D106" s="59"/>
      <c r="E106" s="59"/>
      <c r="F106" s="59"/>
      <c r="G106" s="59"/>
      <c r="H106" s="59"/>
    </row>
    <row r="107" spans="1:8" ht="14.15">
      <c r="A107" s="18" t="s">
        <v>21</v>
      </c>
      <c r="B107" s="18" t="s">
        <v>56</v>
      </c>
      <c r="C107" s="18"/>
      <c r="D107" s="18"/>
      <c r="E107" s="18"/>
      <c r="F107" s="18"/>
      <c r="G107" s="18"/>
      <c r="H107" s="18"/>
    </row>
    <row r="108" spans="1:8" ht="14.15">
      <c r="A108" s="18"/>
      <c r="B108" s="18" t="s">
        <v>57</v>
      </c>
      <c r="C108" s="18"/>
      <c r="D108" s="18"/>
      <c r="E108" s="18"/>
      <c r="F108" s="18"/>
      <c r="G108" s="18"/>
      <c r="H108" s="18"/>
    </row>
    <row r="109" spans="1:8" ht="14.15" thickBot="1">
      <c r="A109" s="67" t="s">
        <v>58</v>
      </c>
      <c r="B109" s="68"/>
      <c r="C109" s="68"/>
      <c r="D109" s="68"/>
      <c r="E109" s="68"/>
      <c r="F109" s="68"/>
      <c r="G109" s="68"/>
      <c r="H109" s="69"/>
    </row>
    <row r="110" spans="1:8" ht="14.15">
      <c r="A110" s="18"/>
      <c r="B110" s="18" t="s">
        <v>59</v>
      </c>
      <c r="C110" s="18"/>
      <c r="D110" s="18"/>
      <c r="E110" s="18"/>
      <c r="F110" s="18"/>
      <c r="G110" s="18"/>
      <c r="H110" s="18"/>
    </row>
    <row r="111" spans="1:8" ht="14.15">
      <c r="A111" s="18"/>
      <c r="B111" s="18" t="s">
        <v>60</v>
      </c>
      <c r="C111" s="18"/>
      <c r="D111" s="18"/>
      <c r="E111" s="18"/>
      <c r="F111" s="18"/>
      <c r="G111" s="18"/>
      <c r="H111" s="18"/>
    </row>
    <row r="112" spans="1:8" ht="28.3">
      <c r="A112" s="18" t="s">
        <v>22</v>
      </c>
      <c r="B112" s="18" t="s">
        <v>61</v>
      </c>
      <c r="C112" s="18" t="s">
        <v>12</v>
      </c>
      <c r="D112" s="18"/>
      <c r="E112" s="18"/>
      <c r="F112" s="18"/>
      <c r="G112" s="18" t="s">
        <v>12</v>
      </c>
      <c r="H112" s="18" t="s">
        <v>12</v>
      </c>
    </row>
    <row r="113" spans="1:11" ht="22.9" customHeight="1">
      <c r="A113" s="74" t="s">
        <v>176</v>
      </c>
      <c r="B113" s="74"/>
      <c r="C113" s="74"/>
      <c r="D113" s="74"/>
      <c r="E113" s="74"/>
      <c r="F113" s="74"/>
      <c r="G113" s="74"/>
      <c r="H113" s="74"/>
      <c r="I113" s="74"/>
      <c r="J113" s="74"/>
      <c r="K113" s="74"/>
    </row>
    <row r="114" spans="1:11" ht="36.700000000000003" customHeight="1">
      <c r="A114" s="63" t="s">
        <v>190</v>
      </c>
      <c r="B114" s="63"/>
      <c r="C114" s="63"/>
      <c r="D114" s="63"/>
      <c r="E114" s="63"/>
      <c r="F114" s="63"/>
      <c r="G114" s="63"/>
      <c r="H114" s="63"/>
      <c r="I114" s="63"/>
      <c r="J114" s="63"/>
      <c r="K114" s="63"/>
    </row>
    <row r="115" spans="1:11" ht="18" customHeight="1">
      <c r="A115" s="63" t="s">
        <v>242</v>
      </c>
      <c r="B115" s="64"/>
      <c r="C115" s="64"/>
      <c r="D115" s="64"/>
      <c r="E115" s="64"/>
      <c r="F115" s="64"/>
      <c r="G115" s="64"/>
      <c r="H115" s="64"/>
      <c r="I115" s="64"/>
      <c r="J115" s="64"/>
      <c r="K115" s="64"/>
    </row>
    <row r="116" spans="1:11" ht="20.2" customHeight="1">
      <c r="A116" s="65" t="s">
        <v>177</v>
      </c>
      <c r="B116" s="66"/>
      <c r="C116" s="66"/>
      <c r="D116" s="66"/>
      <c r="E116" s="66"/>
      <c r="F116" s="66"/>
      <c r="G116" s="66"/>
      <c r="H116" s="66"/>
      <c r="I116" s="66"/>
      <c r="J116" s="66"/>
      <c r="K116" s="66"/>
    </row>
    <row r="117" spans="1:11" ht="94.2" customHeight="1">
      <c r="A117" s="63" t="s">
        <v>243</v>
      </c>
      <c r="B117" s="63"/>
      <c r="C117" s="63"/>
      <c r="D117" s="63"/>
      <c r="E117" s="63"/>
      <c r="F117" s="63"/>
      <c r="G117" s="63"/>
      <c r="H117" s="63"/>
      <c r="I117" s="63"/>
      <c r="J117" s="63"/>
      <c r="K117" s="63"/>
    </row>
    <row r="118" spans="1:11" ht="34.85" customHeight="1">
      <c r="A118" s="63" t="s">
        <v>244</v>
      </c>
      <c r="B118" s="63"/>
      <c r="C118" s="63"/>
      <c r="D118" s="63"/>
      <c r="E118" s="63"/>
      <c r="F118" s="63"/>
      <c r="G118" s="63"/>
      <c r="H118" s="63"/>
      <c r="I118" s="63"/>
      <c r="J118" s="63"/>
      <c r="K118" s="63"/>
    </row>
    <row r="119" spans="1:11" ht="21.05" customHeight="1">
      <c r="A119" s="63" t="s">
        <v>178</v>
      </c>
      <c r="B119" s="63"/>
      <c r="C119" s="63"/>
      <c r="D119" s="63"/>
      <c r="E119" s="63"/>
      <c r="F119" s="63"/>
      <c r="G119" s="63"/>
      <c r="H119" s="63"/>
      <c r="I119" s="63"/>
      <c r="J119" s="63"/>
      <c r="K119" s="63"/>
    </row>
    <row r="120" spans="1:11" ht="26.95" customHeight="1">
      <c r="B120" s="12" t="s">
        <v>143</v>
      </c>
      <c r="C120" s="9"/>
      <c r="D120" s="9"/>
      <c r="E120" s="78"/>
      <c r="F120" s="78"/>
      <c r="G120" s="78"/>
      <c r="H120" s="49" t="s">
        <v>191</v>
      </c>
      <c r="I120" s="49"/>
      <c r="J120" s="49"/>
    </row>
    <row r="121" spans="1:11" ht="15.5">
      <c r="B121" s="13" t="s">
        <v>192</v>
      </c>
    </row>
  </sheetData>
  <mergeCells count="72">
    <mergeCell ref="D8:K8"/>
    <mergeCell ref="C10:K10"/>
    <mergeCell ref="B11:K11"/>
    <mergeCell ref="A63:K63"/>
    <mergeCell ref="A12:K12"/>
    <mergeCell ref="A17:K17"/>
    <mergeCell ref="A20:K20"/>
    <mergeCell ref="A38:K38"/>
    <mergeCell ref="H1:K1"/>
    <mergeCell ref="H2:K2"/>
    <mergeCell ref="A3:K3"/>
    <mergeCell ref="D5:K5"/>
    <mergeCell ref="D7:K7"/>
    <mergeCell ref="A73:K73"/>
    <mergeCell ref="A69:K69"/>
    <mergeCell ref="A70:K70"/>
    <mergeCell ref="A74:K74"/>
    <mergeCell ref="E120:G120"/>
    <mergeCell ref="A95:K95"/>
    <mergeCell ref="A91:K91"/>
    <mergeCell ref="A92:K92"/>
    <mergeCell ref="A93:K93"/>
    <mergeCell ref="A94:K94"/>
    <mergeCell ref="A113:K113"/>
    <mergeCell ref="A114:K114"/>
    <mergeCell ref="A103:H103"/>
    <mergeCell ref="A105:H105"/>
    <mergeCell ref="A106:H106"/>
    <mergeCell ref="A109:H109"/>
    <mergeCell ref="A115:K115"/>
    <mergeCell ref="A116:K116"/>
    <mergeCell ref="A117:K117"/>
    <mergeCell ref="A118:K118"/>
    <mergeCell ref="A119:K119"/>
    <mergeCell ref="A64:K64"/>
    <mergeCell ref="A66:A67"/>
    <mergeCell ref="B66:B67"/>
    <mergeCell ref="C66:E66"/>
    <mergeCell ref="A65:K65"/>
    <mergeCell ref="I66:K66"/>
    <mergeCell ref="F66:H66"/>
    <mergeCell ref="A60:K60"/>
    <mergeCell ref="C57:E57"/>
    <mergeCell ref="F57:H57"/>
    <mergeCell ref="I57:K57"/>
    <mergeCell ref="A56:K56"/>
    <mergeCell ref="I39:K39"/>
    <mergeCell ref="A50:K50"/>
    <mergeCell ref="C51:E51"/>
    <mergeCell ref="F51:H51"/>
    <mergeCell ref="I51:K51"/>
    <mergeCell ref="A33:E33"/>
    <mergeCell ref="A39:A40"/>
    <mergeCell ref="B39:B40"/>
    <mergeCell ref="C39:E39"/>
    <mergeCell ref="F39:H39"/>
    <mergeCell ref="H120:J120"/>
    <mergeCell ref="C4:K4"/>
    <mergeCell ref="C6:K6"/>
    <mergeCell ref="A43:K43"/>
    <mergeCell ref="C44:E44"/>
    <mergeCell ref="F44:H44"/>
    <mergeCell ref="I44:K44"/>
    <mergeCell ref="B41:K41"/>
    <mergeCell ref="A62:K62"/>
    <mergeCell ref="A61:K61"/>
    <mergeCell ref="A13:A14"/>
    <mergeCell ref="B13:B14"/>
    <mergeCell ref="C13:E13"/>
    <mergeCell ref="F13:H13"/>
    <mergeCell ref="I13:K13"/>
    <mergeCell ref="A26:E26"/>
  </mergeCells>
  <pageMargins left="0.7" right="0.7" top="0.75" bottom="0.75" header="0.3" footer="0.3"/>
  <pageSetup paperSize="9" scale="67" orientation="landscape" r:id="rId1"/>
  <rowBreaks count="3" manualBreakCount="3">
    <brk id="37" max="16383" man="1"/>
    <brk id="64" max="16383" man="1"/>
    <brk id="90" max="16383" man="1"/>
  </rowBreaks>
</worksheet>
</file>

<file path=xl/worksheets/sheet2.xml><?xml version="1.0" encoding="utf-8"?>
<worksheet xmlns="http://schemas.openxmlformats.org/spreadsheetml/2006/main" xmlns:r="http://schemas.openxmlformats.org/officeDocument/2006/relationships">
  <dimension ref="A1:K109"/>
  <sheetViews>
    <sheetView view="pageBreakPreview" topLeftCell="A10" zoomScaleNormal="85" zoomScaleSheetLayoutView="100" workbookViewId="0">
      <selection activeCell="B19" sqref="B19"/>
    </sheetView>
  </sheetViews>
  <sheetFormatPr defaultColWidth="34" defaultRowHeight="13.5"/>
  <cols>
    <col min="1" max="1" width="5.375" style="2" customWidth="1"/>
    <col min="2" max="2" width="34" style="2"/>
    <col min="3" max="3" width="10.625" style="2" customWidth="1"/>
    <col min="4" max="6" width="9.375" style="2" customWidth="1"/>
    <col min="7" max="7" width="9.25" style="2" customWidth="1"/>
    <col min="8" max="11" width="9.375" style="2" customWidth="1"/>
    <col min="12" max="16384" width="34" style="2"/>
  </cols>
  <sheetData>
    <row r="1" spans="1:11">
      <c r="H1" s="79" t="s">
        <v>62</v>
      </c>
      <c r="I1" s="79"/>
      <c r="J1" s="79"/>
      <c r="K1" s="79"/>
    </row>
    <row r="2" spans="1:11" ht="29.45" customHeight="1">
      <c r="H2" s="79" t="s">
        <v>63</v>
      </c>
      <c r="I2" s="79"/>
      <c r="J2" s="79"/>
      <c r="K2" s="79"/>
    </row>
    <row r="3" spans="1:11" ht="18.2">
      <c r="A3" s="80" t="s">
        <v>224</v>
      </c>
      <c r="B3" s="80"/>
      <c r="C3" s="80"/>
      <c r="D3" s="80"/>
      <c r="E3" s="80"/>
      <c r="F3" s="80"/>
      <c r="G3" s="80"/>
      <c r="H3" s="80"/>
      <c r="I3" s="80"/>
      <c r="J3" s="80"/>
      <c r="K3" s="80"/>
    </row>
    <row r="4" spans="1:11" ht="25.75" customHeight="1">
      <c r="A4" s="14" t="s">
        <v>64</v>
      </c>
      <c r="B4" s="14">
        <v>3700000</v>
      </c>
      <c r="C4" s="50" t="s">
        <v>187</v>
      </c>
      <c r="D4" s="50"/>
      <c r="E4" s="50"/>
      <c r="F4" s="50"/>
      <c r="G4" s="50"/>
      <c r="H4" s="50"/>
      <c r="I4" s="50"/>
      <c r="J4" s="50"/>
      <c r="K4" s="50"/>
    </row>
    <row r="5" spans="1:11" ht="18" customHeight="1">
      <c r="A5" s="1"/>
      <c r="B5" s="1" t="s">
        <v>65</v>
      </c>
      <c r="C5" s="1"/>
      <c r="D5" s="81" t="s">
        <v>66</v>
      </c>
      <c r="E5" s="81"/>
      <c r="F5" s="81"/>
      <c r="G5" s="81"/>
      <c r="H5" s="81"/>
      <c r="I5" s="81"/>
      <c r="J5" s="81"/>
      <c r="K5" s="81"/>
    </row>
    <row r="6" spans="1:11" ht="25.25" customHeight="1">
      <c r="A6" s="14" t="s">
        <v>67</v>
      </c>
      <c r="B6" s="14">
        <v>3710000</v>
      </c>
      <c r="C6" s="50" t="s">
        <v>187</v>
      </c>
      <c r="D6" s="50"/>
      <c r="E6" s="50"/>
      <c r="F6" s="50"/>
      <c r="G6" s="50"/>
      <c r="H6" s="50"/>
      <c r="I6" s="50"/>
      <c r="J6" s="50"/>
      <c r="K6" s="50"/>
    </row>
    <row r="7" spans="1:11" ht="18" customHeight="1">
      <c r="B7" s="1" t="s">
        <v>65</v>
      </c>
      <c r="D7" s="81" t="s">
        <v>68</v>
      </c>
      <c r="E7" s="81"/>
      <c r="F7" s="81"/>
      <c r="G7" s="81"/>
      <c r="H7" s="81"/>
      <c r="I7" s="81"/>
      <c r="J7" s="81"/>
      <c r="K7" s="81"/>
    </row>
    <row r="8" spans="1:11" s="14" customFormat="1" ht="23.05" customHeight="1">
      <c r="A8" s="14" t="s">
        <v>69</v>
      </c>
      <c r="B8" s="14">
        <v>3710180</v>
      </c>
      <c r="C8" s="35" t="s">
        <v>193</v>
      </c>
      <c r="D8" s="80" t="s">
        <v>151</v>
      </c>
      <c r="E8" s="80"/>
      <c r="F8" s="80"/>
      <c r="G8" s="80"/>
      <c r="H8" s="80"/>
      <c r="I8" s="80"/>
      <c r="J8" s="80"/>
      <c r="K8" s="80"/>
    </row>
    <row r="9" spans="1:11" s="1" customFormat="1" ht="18.2">
      <c r="A9" s="14"/>
      <c r="B9" s="1" t="s">
        <v>65</v>
      </c>
      <c r="C9" s="3" t="s">
        <v>71</v>
      </c>
    </row>
    <row r="10" spans="1:11" s="1" customFormat="1" ht="51.35" customHeight="1">
      <c r="A10" s="14" t="s">
        <v>72</v>
      </c>
      <c r="B10" s="14" t="s">
        <v>73</v>
      </c>
      <c r="C10" s="82" t="s">
        <v>245</v>
      </c>
      <c r="D10" s="82"/>
      <c r="E10" s="82"/>
      <c r="F10" s="82"/>
      <c r="G10" s="82"/>
      <c r="H10" s="82"/>
      <c r="I10" s="82"/>
      <c r="J10" s="82"/>
      <c r="K10" s="82"/>
    </row>
    <row r="11" spans="1:11" s="1" customFormat="1" ht="21.05" customHeight="1">
      <c r="A11" s="14" t="s">
        <v>74</v>
      </c>
      <c r="B11" s="83" t="s">
        <v>75</v>
      </c>
      <c r="C11" s="83"/>
      <c r="D11" s="83"/>
      <c r="E11" s="83"/>
      <c r="F11" s="83"/>
      <c r="G11" s="83"/>
      <c r="H11" s="83"/>
      <c r="I11" s="83"/>
      <c r="J11" s="83"/>
      <c r="K11" s="83"/>
    </row>
    <row r="12" spans="1:11" ht="18" customHeight="1">
      <c r="A12" s="85" t="s">
        <v>197</v>
      </c>
      <c r="B12" s="86"/>
      <c r="C12" s="86"/>
      <c r="D12" s="86"/>
      <c r="E12" s="86"/>
      <c r="F12" s="86"/>
      <c r="G12" s="86"/>
      <c r="H12" s="86"/>
      <c r="I12" s="86"/>
      <c r="J12" s="86"/>
      <c r="K12" s="86"/>
    </row>
    <row r="13" spans="1:11" ht="16.850000000000001" customHeight="1">
      <c r="A13" s="59" t="s">
        <v>0</v>
      </c>
      <c r="B13" s="59" t="s">
        <v>1</v>
      </c>
      <c r="C13" s="60" t="s">
        <v>2</v>
      </c>
      <c r="D13" s="60"/>
      <c r="E13" s="60"/>
      <c r="F13" s="60" t="s">
        <v>3</v>
      </c>
      <c r="G13" s="60"/>
      <c r="H13" s="60"/>
      <c r="I13" s="60" t="s">
        <v>4</v>
      </c>
      <c r="J13" s="60"/>
      <c r="K13" s="60"/>
    </row>
    <row r="14" spans="1:11" ht="21.55">
      <c r="A14" s="59"/>
      <c r="B14" s="59"/>
      <c r="C14" s="4" t="s">
        <v>77</v>
      </c>
      <c r="D14" s="4" t="s">
        <v>78</v>
      </c>
      <c r="E14" s="4" t="s">
        <v>79</v>
      </c>
      <c r="F14" s="4" t="s">
        <v>77</v>
      </c>
      <c r="G14" s="4" t="s">
        <v>80</v>
      </c>
      <c r="H14" s="4" t="s">
        <v>79</v>
      </c>
      <c r="I14" s="4" t="s">
        <v>81</v>
      </c>
      <c r="J14" s="4" t="s">
        <v>82</v>
      </c>
      <c r="K14" s="4" t="s">
        <v>79</v>
      </c>
    </row>
    <row r="15" spans="1:11" s="5" customFormat="1" ht="10.8">
      <c r="A15" s="4"/>
      <c r="B15" s="4"/>
      <c r="C15" s="4" t="s">
        <v>83</v>
      </c>
      <c r="D15" s="4" t="s">
        <v>84</v>
      </c>
      <c r="E15" s="4" t="s">
        <v>85</v>
      </c>
      <c r="F15" s="4" t="s">
        <v>86</v>
      </c>
      <c r="G15" s="4" t="s">
        <v>87</v>
      </c>
      <c r="H15" s="4" t="s">
        <v>88</v>
      </c>
      <c r="I15" s="4" t="s">
        <v>89</v>
      </c>
      <c r="J15" s="4" t="s">
        <v>90</v>
      </c>
      <c r="K15" s="4" t="s">
        <v>91</v>
      </c>
    </row>
    <row r="16" spans="1:11" s="3" customFormat="1" ht="14.15">
      <c r="A16" s="15" t="s">
        <v>6</v>
      </c>
      <c r="B16" s="16" t="s">
        <v>118</v>
      </c>
      <c r="C16" s="15">
        <v>0.315</v>
      </c>
      <c r="D16" s="15"/>
      <c r="E16" s="15">
        <f>C16+D16</f>
        <v>0.315</v>
      </c>
      <c r="F16" s="15">
        <v>0.315</v>
      </c>
      <c r="G16" s="15"/>
      <c r="H16" s="15">
        <f>F16+G16</f>
        <v>0.315</v>
      </c>
      <c r="I16" s="15">
        <f>C16-F16</f>
        <v>0</v>
      </c>
      <c r="J16" s="15">
        <f>D16-G16</f>
        <v>0</v>
      </c>
      <c r="K16" s="15">
        <f>I16+J16</f>
        <v>0</v>
      </c>
    </row>
    <row r="17" spans="1:11" ht="21.55" customHeight="1">
      <c r="A17" s="85" t="s">
        <v>154</v>
      </c>
      <c r="B17" s="86"/>
      <c r="C17" s="86"/>
      <c r="D17" s="86"/>
      <c r="E17" s="86"/>
      <c r="F17" s="86"/>
      <c r="G17" s="86"/>
      <c r="H17" s="86"/>
      <c r="I17" s="86"/>
      <c r="J17" s="86"/>
      <c r="K17" s="86"/>
    </row>
    <row r="18" spans="1:11" ht="15.5">
      <c r="A18" s="18"/>
      <c r="B18" s="18" t="s">
        <v>7</v>
      </c>
      <c r="C18" s="18"/>
      <c r="D18" s="18"/>
      <c r="E18" s="18"/>
      <c r="F18" s="18"/>
      <c r="G18" s="18"/>
      <c r="H18" s="18"/>
      <c r="I18" s="18"/>
      <c r="J18" s="18"/>
      <c r="K18" s="18"/>
    </row>
    <row r="19" spans="1:11" ht="104" customHeight="1">
      <c r="A19" s="15">
        <v>1</v>
      </c>
      <c r="B19" s="45" t="s">
        <v>246</v>
      </c>
      <c r="C19" s="24">
        <v>0.315</v>
      </c>
      <c r="D19" s="24"/>
      <c r="E19" s="24">
        <f>C19+D19</f>
        <v>0.315</v>
      </c>
      <c r="F19" s="24">
        <v>0.315</v>
      </c>
      <c r="G19" s="24"/>
      <c r="H19" s="24">
        <f>F19+G19</f>
        <v>0.315</v>
      </c>
      <c r="I19" s="24">
        <f t="shared" ref="I19" si="0">C19-F19</f>
        <v>0</v>
      </c>
      <c r="J19" s="24">
        <f t="shared" ref="J19" si="1">D19-G19</f>
        <v>0</v>
      </c>
      <c r="K19" s="24">
        <f t="shared" ref="K19" si="2">I19+J19</f>
        <v>0</v>
      </c>
    </row>
    <row r="20" spans="1:11" ht="21.55" customHeight="1">
      <c r="A20" s="85" t="s">
        <v>95</v>
      </c>
      <c r="B20" s="86"/>
      <c r="C20" s="86"/>
      <c r="D20" s="86"/>
      <c r="E20" s="86"/>
      <c r="F20" s="86"/>
      <c r="G20" s="86"/>
      <c r="H20" s="86"/>
      <c r="I20" s="86"/>
      <c r="J20" s="86"/>
      <c r="K20" s="86"/>
    </row>
    <row r="21" spans="1:11" ht="34.35">
      <c r="A21" s="18" t="s">
        <v>8</v>
      </c>
      <c r="B21" s="18" t="s">
        <v>9</v>
      </c>
      <c r="C21" s="6" t="s">
        <v>92</v>
      </c>
      <c r="D21" s="6" t="s">
        <v>93</v>
      </c>
      <c r="E21" s="6" t="s">
        <v>94</v>
      </c>
    </row>
    <row r="22" spans="1:11" ht="14.15">
      <c r="A22" s="18" t="s">
        <v>6</v>
      </c>
      <c r="B22" s="18" t="s">
        <v>11</v>
      </c>
      <c r="C22" s="18" t="s">
        <v>12</v>
      </c>
      <c r="D22" s="18"/>
      <c r="E22" s="18" t="s">
        <v>12</v>
      </c>
    </row>
    <row r="23" spans="1:11" ht="14.15">
      <c r="A23" s="18"/>
      <c r="B23" s="18" t="s">
        <v>13</v>
      </c>
      <c r="C23" s="18"/>
      <c r="D23" s="18"/>
      <c r="E23" s="18"/>
    </row>
    <row r="24" spans="1:11" ht="14.15">
      <c r="A24" s="18" t="s">
        <v>14</v>
      </c>
      <c r="B24" s="18" t="s">
        <v>15</v>
      </c>
      <c r="C24" s="18" t="s">
        <v>12</v>
      </c>
      <c r="D24" s="18"/>
      <c r="E24" s="18" t="s">
        <v>12</v>
      </c>
    </row>
    <row r="25" spans="1:11" ht="14.15">
      <c r="A25" s="18" t="s">
        <v>16</v>
      </c>
      <c r="B25" s="18" t="s">
        <v>17</v>
      </c>
      <c r="C25" s="18" t="s">
        <v>12</v>
      </c>
      <c r="D25" s="18"/>
      <c r="E25" s="18" t="s">
        <v>12</v>
      </c>
    </row>
    <row r="26" spans="1:11">
      <c r="A26" s="59" t="s">
        <v>18</v>
      </c>
      <c r="B26" s="59"/>
      <c r="C26" s="59"/>
      <c r="D26" s="59"/>
      <c r="E26" s="59"/>
    </row>
    <row r="27" spans="1:11" ht="14.15">
      <c r="A27" s="18" t="s">
        <v>19</v>
      </c>
      <c r="B27" s="18" t="s">
        <v>20</v>
      </c>
      <c r="C27" s="15">
        <f>SUM(C29:C32)</f>
        <v>0</v>
      </c>
      <c r="D27" s="15">
        <f t="shared" ref="D27:E27" si="3">SUM(D29:D32)</f>
        <v>0</v>
      </c>
      <c r="E27" s="15">
        <f t="shared" si="3"/>
        <v>0</v>
      </c>
    </row>
    <row r="28" spans="1:11" ht="14.15">
      <c r="A28" s="18"/>
      <c r="B28" s="18" t="s">
        <v>13</v>
      </c>
      <c r="C28" s="15"/>
      <c r="D28" s="15"/>
      <c r="E28" s="15"/>
    </row>
    <row r="29" spans="1:11" ht="14.15">
      <c r="A29" s="18" t="s">
        <v>21</v>
      </c>
      <c r="B29" s="18" t="s">
        <v>15</v>
      </c>
      <c r="C29" s="15"/>
      <c r="D29" s="15"/>
      <c r="E29" s="15">
        <f>C29-D29</f>
        <v>0</v>
      </c>
    </row>
    <row r="30" spans="1:11" ht="14.15">
      <c r="A30" s="18" t="s">
        <v>22</v>
      </c>
      <c r="B30" s="18" t="s">
        <v>23</v>
      </c>
      <c r="C30" s="15"/>
      <c r="D30" s="15"/>
      <c r="E30" s="15">
        <f t="shared" ref="E30:E32" si="4">C30-D30</f>
        <v>0</v>
      </c>
    </row>
    <row r="31" spans="1:11" ht="14.15">
      <c r="A31" s="18" t="s">
        <v>24</v>
      </c>
      <c r="B31" s="18" t="s">
        <v>25</v>
      </c>
      <c r="C31" s="15"/>
      <c r="D31" s="15"/>
      <c r="E31" s="15">
        <f t="shared" si="4"/>
        <v>0</v>
      </c>
    </row>
    <row r="32" spans="1:11" ht="14.15">
      <c r="A32" s="18" t="s">
        <v>26</v>
      </c>
      <c r="B32" s="18" t="s">
        <v>27</v>
      </c>
      <c r="C32" s="15"/>
      <c r="D32" s="15"/>
      <c r="E32" s="15">
        <f t="shared" si="4"/>
        <v>0</v>
      </c>
    </row>
    <row r="33" spans="1:11">
      <c r="A33" s="59" t="s">
        <v>28</v>
      </c>
      <c r="B33" s="59"/>
      <c r="C33" s="59"/>
      <c r="D33" s="59"/>
      <c r="E33" s="59"/>
    </row>
    <row r="34" spans="1:11" ht="14.15">
      <c r="A34" s="18" t="s">
        <v>29</v>
      </c>
      <c r="B34" s="18" t="s">
        <v>30</v>
      </c>
      <c r="C34" s="18" t="s">
        <v>12</v>
      </c>
      <c r="D34" s="18"/>
      <c r="E34" s="18"/>
    </row>
    <row r="35" spans="1:11" ht="14.15">
      <c r="A35" s="18"/>
      <c r="B35" s="18" t="s">
        <v>13</v>
      </c>
      <c r="C35" s="18"/>
      <c r="D35" s="18"/>
      <c r="E35" s="18"/>
    </row>
    <row r="36" spans="1:11" ht="14.15">
      <c r="A36" s="18" t="s">
        <v>31</v>
      </c>
      <c r="B36" s="18" t="s">
        <v>15</v>
      </c>
      <c r="C36" s="18" t="s">
        <v>12</v>
      </c>
      <c r="D36" s="18"/>
      <c r="E36" s="18"/>
    </row>
    <row r="37" spans="1:11" ht="14.15">
      <c r="A37" s="18" t="s">
        <v>32</v>
      </c>
      <c r="B37" s="18" t="s">
        <v>27</v>
      </c>
      <c r="C37" s="18" t="s">
        <v>12</v>
      </c>
      <c r="D37" s="18"/>
      <c r="E37" s="18"/>
    </row>
    <row r="39" spans="1:11" ht="16.149999999999999" customHeight="1">
      <c r="A39" s="85" t="s">
        <v>96</v>
      </c>
      <c r="B39" s="86"/>
      <c r="C39" s="86"/>
      <c r="D39" s="86"/>
      <c r="E39" s="86"/>
      <c r="F39" s="86"/>
      <c r="G39" s="86"/>
      <c r="H39" s="86"/>
      <c r="I39" s="86"/>
      <c r="J39" s="86"/>
      <c r="K39" s="86"/>
    </row>
    <row r="40" spans="1:11">
      <c r="K40" s="2" t="s">
        <v>198</v>
      </c>
    </row>
    <row r="41" spans="1:11" ht="18" customHeight="1">
      <c r="A41" s="59" t="s">
        <v>8</v>
      </c>
      <c r="B41" s="59" t="s">
        <v>9</v>
      </c>
      <c r="C41" s="59" t="s">
        <v>33</v>
      </c>
      <c r="D41" s="59"/>
      <c r="E41" s="59"/>
      <c r="F41" s="59" t="s">
        <v>34</v>
      </c>
      <c r="G41" s="59"/>
      <c r="H41" s="59"/>
      <c r="I41" s="59" t="s">
        <v>10</v>
      </c>
      <c r="J41" s="59"/>
      <c r="K41" s="59"/>
    </row>
    <row r="42" spans="1:11" ht="21.55">
      <c r="A42" s="59"/>
      <c r="B42" s="59"/>
      <c r="C42" s="10" t="s">
        <v>131</v>
      </c>
      <c r="D42" s="10" t="s">
        <v>117</v>
      </c>
      <c r="E42" s="4" t="s">
        <v>79</v>
      </c>
      <c r="F42" s="10" t="s">
        <v>131</v>
      </c>
      <c r="G42" s="10" t="s">
        <v>117</v>
      </c>
      <c r="H42" s="4" t="s">
        <v>79</v>
      </c>
      <c r="I42" s="10" t="s">
        <v>131</v>
      </c>
      <c r="J42" s="10" t="s">
        <v>117</v>
      </c>
      <c r="K42" s="4" t="s">
        <v>79</v>
      </c>
    </row>
    <row r="43" spans="1:11" s="7" customFormat="1" ht="14.15">
      <c r="A43" s="20" t="s">
        <v>97</v>
      </c>
      <c r="B43" s="20" t="s">
        <v>98</v>
      </c>
      <c r="C43" s="52"/>
      <c r="D43" s="52"/>
      <c r="E43" s="52"/>
      <c r="F43" s="52"/>
      <c r="G43" s="52"/>
      <c r="H43" s="52"/>
      <c r="I43" s="52"/>
      <c r="J43" s="52"/>
      <c r="K43" s="52"/>
    </row>
    <row r="44" spans="1:11" ht="40.4">
      <c r="A44" s="18"/>
      <c r="B44" s="18" t="s">
        <v>145</v>
      </c>
      <c r="C44" s="48">
        <v>315</v>
      </c>
      <c r="D44" s="48"/>
      <c r="E44" s="48">
        <f t="shared" ref="E44" si="5">C44+D44</f>
        <v>315</v>
      </c>
      <c r="F44" s="48">
        <v>315</v>
      </c>
      <c r="G44" s="48"/>
      <c r="H44" s="48">
        <f t="shared" ref="H44" si="6">F44+G44</f>
        <v>315</v>
      </c>
      <c r="I44" s="27">
        <f t="shared" ref="I44:J44" si="7">F44-C44</f>
        <v>0</v>
      </c>
      <c r="J44" s="27">
        <f t="shared" si="7"/>
        <v>0</v>
      </c>
      <c r="K44" s="27">
        <f t="shared" ref="K44" si="8">I44+J44</f>
        <v>0</v>
      </c>
    </row>
    <row r="45" spans="1:11" ht="15.5" customHeight="1">
      <c r="A45" s="51" t="s">
        <v>122</v>
      </c>
      <c r="B45" s="52"/>
      <c r="C45" s="52"/>
      <c r="D45" s="52"/>
      <c r="E45" s="52"/>
      <c r="F45" s="52"/>
      <c r="G45" s="52"/>
      <c r="H45" s="52"/>
      <c r="I45" s="52"/>
      <c r="J45" s="52"/>
      <c r="K45" s="52"/>
    </row>
    <row r="46" spans="1:11" s="7" customFormat="1" ht="14.15">
      <c r="A46" s="20" t="s">
        <v>99</v>
      </c>
      <c r="B46" s="20" t="s">
        <v>100</v>
      </c>
      <c r="C46" s="52"/>
      <c r="D46" s="52"/>
      <c r="E46" s="52"/>
      <c r="F46" s="52"/>
      <c r="G46" s="52"/>
      <c r="H46" s="52"/>
      <c r="I46" s="52"/>
      <c r="J46" s="52"/>
      <c r="K46" s="52"/>
    </row>
    <row r="47" spans="1:11" ht="14.15">
      <c r="A47" s="18"/>
      <c r="B47" s="19" t="s">
        <v>147</v>
      </c>
      <c r="C47" s="15">
        <v>2</v>
      </c>
      <c r="D47" s="15"/>
      <c r="E47" s="15">
        <f>C47+D47</f>
        <v>2</v>
      </c>
      <c r="F47" s="15">
        <v>2</v>
      </c>
      <c r="G47" s="15"/>
      <c r="H47" s="15">
        <f>F47+G47</f>
        <v>2</v>
      </c>
      <c r="I47" s="15">
        <f>F47-C47</f>
        <v>0</v>
      </c>
      <c r="J47" s="15">
        <f>G47-D47</f>
        <v>0</v>
      </c>
      <c r="K47" s="15">
        <f>I47+J47</f>
        <v>0</v>
      </c>
    </row>
    <row r="48" spans="1:11" ht="15" customHeight="1">
      <c r="A48" s="61" t="s">
        <v>120</v>
      </c>
      <c r="B48" s="59"/>
      <c r="C48" s="59"/>
      <c r="D48" s="59"/>
      <c r="E48" s="59"/>
      <c r="F48" s="59"/>
      <c r="G48" s="59"/>
      <c r="H48" s="59"/>
      <c r="I48" s="59"/>
      <c r="J48" s="59"/>
      <c r="K48" s="59"/>
    </row>
    <row r="49" spans="1:11" s="7" customFormat="1" ht="14.15">
      <c r="A49" s="20" t="s">
        <v>101</v>
      </c>
      <c r="B49" s="20" t="s">
        <v>102</v>
      </c>
      <c r="C49" s="52"/>
      <c r="D49" s="52"/>
      <c r="E49" s="52"/>
      <c r="F49" s="52"/>
      <c r="G49" s="52"/>
      <c r="H49" s="52"/>
      <c r="I49" s="52"/>
      <c r="J49" s="52"/>
      <c r="K49" s="52"/>
    </row>
    <row r="50" spans="1:11" ht="56.55">
      <c r="A50" s="18"/>
      <c r="B50" s="19" t="s">
        <v>149</v>
      </c>
      <c r="C50" s="27">
        <v>157.5</v>
      </c>
      <c r="D50" s="27"/>
      <c r="E50" s="27">
        <f t="shared" ref="E50" si="9">C50+D50</f>
        <v>157.5</v>
      </c>
      <c r="F50" s="27">
        <v>157.5</v>
      </c>
      <c r="G50" s="27"/>
      <c r="H50" s="27">
        <f t="shared" ref="H50" si="10">F50+G50</f>
        <v>157.5</v>
      </c>
      <c r="I50" s="27">
        <f t="shared" ref="I50" si="11">F50-C50</f>
        <v>0</v>
      </c>
      <c r="J50" s="27">
        <f t="shared" ref="J50" si="12">G50-D50</f>
        <v>0</v>
      </c>
      <c r="K50" s="27">
        <f t="shared" ref="K50" si="13">I50+J50</f>
        <v>0</v>
      </c>
    </row>
    <row r="51" spans="1:11" ht="15.5" customHeight="1">
      <c r="A51" s="51" t="s">
        <v>122</v>
      </c>
      <c r="B51" s="52"/>
      <c r="C51" s="52"/>
      <c r="D51" s="52"/>
      <c r="E51" s="52"/>
      <c r="F51" s="52"/>
      <c r="G51" s="52"/>
      <c r="H51" s="52"/>
      <c r="I51" s="52"/>
      <c r="J51" s="52"/>
      <c r="K51" s="52"/>
    </row>
    <row r="52" spans="1:11" ht="33" customHeight="1">
      <c r="A52" s="57" t="s">
        <v>104</v>
      </c>
      <c r="B52" s="58"/>
      <c r="C52" s="58"/>
      <c r="D52" s="58"/>
      <c r="E52" s="58"/>
      <c r="F52" s="58"/>
      <c r="G52" s="58"/>
      <c r="H52" s="58"/>
      <c r="I52" s="58"/>
      <c r="J52" s="58"/>
      <c r="K52" s="58"/>
    </row>
    <row r="53" spans="1:11" ht="27.1" customHeight="1">
      <c r="A53" s="56" t="s">
        <v>247</v>
      </c>
      <c r="B53" s="56"/>
      <c r="C53" s="56"/>
      <c r="D53" s="56"/>
      <c r="E53" s="56"/>
      <c r="F53" s="56"/>
      <c r="G53" s="56"/>
      <c r="H53" s="56"/>
      <c r="I53" s="56"/>
      <c r="J53" s="56"/>
      <c r="K53" s="56"/>
    </row>
    <row r="54" spans="1:11" ht="16.350000000000001" customHeight="1">
      <c r="A54" s="84" t="s">
        <v>105</v>
      </c>
      <c r="B54" s="84"/>
      <c r="C54" s="84"/>
      <c r="D54" s="84"/>
      <c r="E54" s="84"/>
      <c r="F54" s="84"/>
      <c r="G54" s="84"/>
      <c r="H54" s="84"/>
      <c r="I54" s="84"/>
      <c r="J54" s="84"/>
      <c r="K54" s="84"/>
    </row>
    <row r="55" spans="1:11" ht="13.5" customHeight="1">
      <c r="A55" s="56" t="s">
        <v>248</v>
      </c>
      <c r="B55" s="56"/>
      <c r="C55" s="56"/>
      <c r="D55" s="56"/>
      <c r="E55" s="56"/>
      <c r="F55" s="56"/>
      <c r="G55" s="56"/>
      <c r="H55" s="56"/>
      <c r="I55" s="56"/>
      <c r="J55" s="56"/>
      <c r="K55" s="56"/>
    </row>
    <row r="56" spans="1:11" ht="17.5" customHeight="1">
      <c r="A56" s="62" t="s">
        <v>38</v>
      </c>
      <c r="B56" s="62"/>
      <c r="C56" s="62"/>
      <c r="D56" s="62"/>
      <c r="E56" s="62"/>
      <c r="F56" s="62"/>
      <c r="G56" s="62"/>
      <c r="H56" s="62"/>
      <c r="I56" s="62"/>
      <c r="J56" s="62"/>
      <c r="K56" s="62"/>
    </row>
    <row r="57" spans="1:11" ht="28.45" customHeight="1">
      <c r="A57" s="59" t="s">
        <v>8</v>
      </c>
      <c r="B57" s="59" t="s">
        <v>9</v>
      </c>
      <c r="C57" s="60" t="s">
        <v>39</v>
      </c>
      <c r="D57" s="60"/>
      <c r="E57" s="60"/>
      <c r="F57" s="60" t="s">
        <v>40</v>
      </c>
      <c r="G57" s="60"/>
      <c r="H57" s="60"/>
      <c r="I57" s="75" t="s">
        <v>106</v>
      </c>
      <c r="J57" s="60"/>
      <c r="K57" s="60"/>
    </row>
    <row r="58" spans="1:11" s="5" customFormat="1" ht="30.45" customHeight="1">
      <c r="A58" s="59"/>
      <c r="B58" s="59"/>
      <c r="C58" s="4" t="s">
        <v>77</v>
      </c>
      <c r="D58" s="4" t="s">
        <v>78</v>
      </c>
      <c r="E58" s="4" t="s">
        <v>79</v>
      </c>
      <c r="F58" s="4" t="s">
        <v>77</v>
      </c>
      <c r="G58" s="4" t="s">
        <v>78</v>
      </c>
      <c r="H58" s="4" t="s">
        <v>79</v>
      </c>
      <c r="I58" s="4" t="s">
        <v>77</v>
      </c>
      <c r="J58" s="4" t="s">
        <v>78</v>
      </c>
      <c r="K58" s="4" t="s">
        <v>79</v>
      </c>
    </row>
    <row r="59" spans="1:11" ht="15.5">
      <c r="A59" s="18"/>
      <c r="B59" s="18" t="s">
        <v>41</v>
      </c>
      <c r="C59" s="28">
        <v>3.016</v>
      </c>
      <c r="D59" s="28"/>
      <c r="E59" s="28">
        <f>C59+D59</f>
        <v>3.016</v>
      </c>
      <c r="F59" s="28">
        <v>0.315</v>
      </c>
      <c r="G59" s="28"/>
      <c r="H59" s="28">
        <f>F59+G59</f>
        <v>0.315</v>
      </c>
      <c r="I59" s="29">
        <f>F59/C59*100</f>
        <v>10.444297082228116</v>
      </c>
      <c r="J59" s="29"/>
      <c r="K59" s="29">
        <f>H59/E59*100</f>
        <v>10.444297082228116</v>
      </c>
    </row>
    <row r="60" spans="1:11" ht="28.95" customHeight="1">
      <c r="A60" s="76" t="s">
        <v>107</v>
      </c>
      <c r="B60" s="76"/>
      <c r="C60" s="76"/>
      <c r="D60" s="76"/>
      <c r="E60" s="76"/>
      <c r="F60" s="76"/>
      <c r="G60" s="76"/>
      <c r="H60" s="76"/>
      <c r="I60" s="76"/>
      <c r="J60" s="76"/>
      <c r="K60" s="76"/>
    </row>
    <row r="61" spans="1:11" ht="14.8" customHeight="1">
      <c r="A61" s="77" t="s">
        <v>250</v>
      </c>
      <c r="B61" s="77"/>
      <c r="C61" s="77"/>
      <c r="D61" s="77"/>
      <c r="E61" s="77"/>
      <c r="F61" s="77"/>
      <c r="G61" s="77"/>
      <c r="H61" s="77"/>
      <c r="I61" s="77"/>
      <c r="J61" s="77"/>
      <c r="K61" s="77"/>
    </row>
    <row r="62" spans="1:11" ht="14.15">
      <c r="A62" s="18"/>
      <c r="B62" s="18" t="s">
        <v>13</v>
      </c>
      <c r="C62" s="18"/>
      <c r="D62" s="18"/>
      <c r="E62" s="18"/>
      <c r="F62" s="8"/>
      <c r="G62" s="8"/>
      <c r="H62" s="8"/>
      <c r="I62" s="8"/>
      <c r="J62" s="8"/>
      <c r="K62" s="8"/>
    </row>
    <row r="63" spans="1:11" ht="98.95">
      <c r="A63" s="18">
        <v>1</v>
      </c>
      <c r="B63" s="37" t="s">
        <v>249</v>
      </c>
      <c r="C63" s="24">
        <v>2.4159999999999999</v>
      </c>
      <c r="D63" s="24"/>
      <c r="E63" s="24">
        <f>C63+D63</f>
        <v>2.4159999999999999</v>
      </c>
      <c r="F63" s="24">
        <v>0.315</v>
      </c>
      <c r="G63" s="24"/>
      <c r="H63" s="24">
        <f t="shared" ref="H63" si="14">F63+G63</f>
        <v>0.315</v>
      </c>
      <c r="I63" s="26">
        <f>F63/C63*100</f>
        <v>13.038079470198676</v>
      </c>
      <c r="J63" s="26"/>
      <c r="K63" s="26">
        <f>H63/E63*100</f>
        <v>13.038079470198676</v>
      </c>
    </row>
    <row r="64" spans="1:11" ht="28.3">
      <c r="A64" s="18">
        <v>2</v>
      </c>
      <c r="B64" s="19" t="s">
        <v>144</v>
      </c>
      <c r="C64" s="24">
        <v>0.6</v>
      </c>
      <c r="D64" s="24"/>
      <c r="E64" s="24">
        <f>C64+D64</f>
        <v>0.6</v>
      </c>
      <c r="F64" s="24">
        <v>0</v>
      </c>
      <c r="G64" s="24"/>
      <c r="H64" s="24">
        <f t="shared" ref="H64" si="15">F64+G64</f>
        <v>0</v>
      </c>
      <c r="I64" s="26">
        <f>F64/C64*100</f>
        <v>0</v>
      </c>
      <c r="J64" s="26"/>
      <c r="K64" s="26">
        <f>H64/E64*100</f>
        <v>0</v>
      </c>
    </row>
    <row r="65" spans="1:11" ht="30.65" customHeight="1">
      <c r="A65" s="70" t="s">
        <v>109</v>
      </c>
      <c r="B65" s="60"/>
      <c r="C65" s="60"/>
      <c r="D65" s="60"/>
      <c r="E65" s="60"/>
      <c r="F65" s="60"/>
      <c r="G65" s="60"/>
      <c r="H65" s="60"/>
      <c r="I65" s="60"/>
      <c r="J65" s="60"/>
      <c r="K65" s="60"/>
    </row>
    <row r="66" spans="1:11" ht="16.850000000000001" customHeight="1">
      <c r="A66" s="77" t="s">
        <v>251</v>
      </c>
      <c r="B66" s="77"/>
      <c r="C66" s="77"/>
      <c r="D66" s="77"/>
      <c r="E66" s="77"/>
      <c r="F66" s="77"/>
      <c r="G66" s="77"/>
      <c r="H66" s="77"/>
      <c r="I66" s="77"/>
      <c r="J66" s="77"/>
      <c r="K66" s="77"/>
    </row>
    <row r="67" spans="1:11" s="7" customFormat="1" ht="14.15">
      <c r="A67" s="20" t="s">
        <v>97</v>
      </c>
      <c r="B67" s="20" t="s">
        <v>98</v>
      </c>
      <c r="C67" s="15"/>
      <c r="D67" s="15"/>
      <c r="E67" s="15"/>
      <c r="F67" s="15"/>
      <c r="G67" s="15"/>
      <c r="H67" s="15"/>
      <c r="I67" s="26"/>
      <c r="J67" s="26"/>
      <c r="K67" s="26"/>
    </row>
    <row r="68" spans="1:11" ht="40.4">
      <c r="A68" s="18"/>
      <c r="B68" s="18" t="s">
        <v>145</v>
      </c>
      <c r="C68" s="48">
        <v>2416.1999999999998</v>
      </c>
      <c r="D68" s="48"/>
      <c r="E68" s="48">
        <f t="shared" ref="E68" si="16">C68+D68</f>
        <v>2416.1999999999998</v>
      </c>
      <c r="F68" s="48">
        <v>315</v>
      </c>
      <c r="G68" s="48"/>
      <c r="H68" s="48">
        <f t="shared" ref="H68" si="17">F68+G68</f>
        <v>315</v>
      </c>
      <c r="I68" s="26">
        <f>F68/C68*100</f>
        <v>13.037000248323816</v>
      </c>
      <c r="J68" s="26"/>
      <c r="K68" s="26">
        <f>H68/E68*100</f>
        <v>13.037000248323816</v>
      </c>
    </row>
    <row r="69" spans="1:11" ht="40.4">
      <c r="A69" s="18"/>
      <c r="B69" s="18" t="s">
        <v>146</v>
      </c>
      <c r="C69" s="48">
        <v>600</v>
      </c>
      <c r="D69" s="48"/>
      <c r="E69" s="48">
        <f t="shared" ref="E69" si="18">C69+D69</f>
        <v>600</v>
      </c>
      <c r="F69" s="48">
        <v>0</v>
      </c>
      <c r="G69" s="48"/>
      <c r="H69" s="48">
        <f t="shared" ref="H69" si="19">F69+G69</f>
        <v>0</v>
      </c>
      <c r="I69" s="26">
        <f t="shared" ref="I69:I75" si="20">F69/C69*100</f>
        <v>0</v>
      </c>
      <c r="J69" s="26"/>
      <c r="K69" s="26">
        <f t="shared" ref="K69:K75" si="21">H69/E69*100</f>
        <v>0</v>
      </c>
    </row>
    <row r="70" spans="1:11" s="7" customFormat="1" ht="14.15">
      <c r="A70" s="20" t="s">
        <v>99</v>
      </c>
      <c r="B70" s="20" t="s">
        <v>100</v>
      </c>
      <c r="C70" s="17"/>
      <c r="D70" s="17"/>
      <c r="E70" s="17"/>
      <c r="F70" s="17"/>
      <c r="G70" s="17"/>
      <c r="H70" s="17"/>
      <c r="I70" s="26"/>
      <c r="J70" s="26"/>
      <c r="K70" s="26"/>
    </row>
    <row r="71" spans="1:11" ht="14.15">
      <c r="A71" s="18"/>
      <c r="B71" s="19" t="s">
        <v>147</v>
      </c>
      <c r="C71" s="22">
        <v>7</v>
      </c>
      <c r="D71" s="15"/>
      <c r="E71" s="15">
        <f t="shared" ref="E71" si="22">C71+D71</f>
        <v>7</v>
      </c>
      <c r="F71" s="15">
        <v>2</v>
      </c>
      <c r="G71" s="15"/>
      <c r="H71" s="15">
        <f t="shared" ref="H71" si="23">F71+G71</f>
        <v>2</v>
      </c>
      <c r="I71" s="26">
        <f t="shared" si="20"/>
        <v>28.571428571428569</v>
      </c>
      <c r="J71" s="26"/>
      <c r="K71" s="26">
        <f t="shared" si="21"/>
        <v>28.571428571428569</v>
      </c>
    </row>
    <row r="72" spans="1:11" ht="42.4">
      <c r="A72" s="18"/>
      <c r="B72" s="19" t="s">
        <v>148</v>
      </c>
      <c r="C72" s="22">
        <v>1</v>
      </c>
      <c r="D72" s="15"/>
      <c r="E72" s="15">
        <f>C72+D72</f>
        <v>1</v>
      </c>
      <c r="F72" s="15">
        <v>0</v>
      </c>
      <c r="G72" s="15"/>
      <c r="H72" s="15">
        <f t="shared" ref="H72" si="24">F72+G72</f>
        <v>0</v>
      </c>
      <c r="I72" s="26">
        <f t="shared" si="20"/>
        <v>0</v>
      </c>
      <c r="J72" s="26"/>
      <c r="K72" s="26">
        <f t="shared" si="21"/>
        <v>0</v>
      </c>
    </row>
    <row r="73" spans="1:11" s="7" customFormat="1" ht="14.15">
      <c r="A73" s="20" t="s">
        <v>101</v>
      </c>
      <c r="B73" s="20" t="s">
        <v>102</v>
      </c>
      <c r="C73" s="23"/>
      <c r="D73" s="17"/>
      <c r="E73" s="17"/>
      <c r="F73" s="17"/>
      <c r="G73" s="17"/>
      <c r="H73" s="17"/>
      <c r="I73" s="26"/>
      <c r="J73" s="26"/>
      <c r="K73" s="26"/>
    </row>
    <row r="74" spans="1:11" ht="56.55">
      <c r="A74" s="18"/>
      <c r="B74" s="19" t="s">
        <v>149</v>
      </c>
      <c r="C74" s="27">
        <v>345.17</v>
      </c>
      <c r="D74" s="27"/>
      <c r="E74" s="27">
        <f t="shared" ref="E74" si="25">C74+D74</f>
        <v>345.17</v>
      </c>
      <c r="F74" s="27">
        <v>157.5</v>
      </c>
      <c r="G74" s="27"/>
      <c r="H74" s="27">
        <f t="shared" ref="H74" si="26">F74+G74</f>
        <v>157.5</v>
      </c>
      <c r="I74" s="26">
        <f t="shared" si="20"/>
        <v>45.629689718109915</v>
      </c>
      <c r="J74" s="26"/>
      <c r="K74" s="26">
        <f t="shared" si="21"/>
        <v>45.629689718109915</v>
      </c>
    </row>
    <row r="75" spans="1:11" ht="42.4">
      <c r="A75" s="18"/>
      <c r="B75" s="19" t="s">
        <v>150</v>
      </c>
      <c r="C75" s="27">
        <v>600</v>
      </c>
      <c r="D75" s="27"/>
      <c r="E75" s="27">
        <f t="shared" ref="E75" si="27">C75+D75</f>
        <v>600</v>
      </c>
      <c r="F75" s="27">
        <v>0</v>
      </c>
      <c r="G75" s="27"/>
      <c r="H75" s="27">
        <f t="shared" ref="H75" si="28">F75+G75</f>
        <v>0</v>
      </c>
      <c r="I75" s="26">
        <f t="shared" si="20"/>
        <v>0</v>
      </c>
      <c r="J75" s="26"/>
      <c r="K75" s="26">
        <f t="shared" si="21"/>
        <v>0</v>
      </c>
    </row>
    <row r="76" spans="1:11" ht="17.5" customHeight="1">
      <c r="A76" s="70" t="s">
        <v>108</v>
      </c>
      <c r="B76" s="70"/>
      <c r="C76" s="70"/>
      <c r="D76" s="70"/>
      <c r="E76" s="70"/>
      <c r="F76" s="70"/>
      <c r="G76" s="70"/>
      <c r="H76" s="70"/>
      <c r="I76" s="70"/>
      <c r="J76" s="70"/>
      <c r="K76" s="70"/>
    </row>
    <row r="77" spans="1:11" ht="14.8" customHeight="1">
      <c r="A77" s="71" t="s">
        <v>252</v>
      </c>
      <c r="B77" s="71"/>
      <c r="C77" s="71"/>
      <c r="D77" s="71"/>
      <c r="E77" s="71"/>
      <c r="F77" s="71"/>
      <c r="G77" s="71"/>
      <c r="H77" s="71"/>
      <c r="I77" s="71"/>
      <c r="J77" s="71"/>
      <c r="K77" s="71"/>
    </row>
    <row r="78" spans="1:11" ht="14" customHeight="1">
      <c r="A78" s="72" t="s">
        <v>110</v>
      </c>
      <c r="B78" s="72"/>
      <c r="C78" s="72"/>
      <c r="D78" s="72"/>
      <c r="E78" s="72"/>
      <c r="F78" s="72"/>
      <c r="G78" s="72"/>
      <c r="H78" s="72"/>
      <c r="I78" s="72"/>
      <c r="J78" s="72"/>
      <c r="K78" s="72"/>
    </row>
    <row r="79" spans="1:11" ht="48.45" customHeight="1">
      <c r="A79" s="56" t="s">
        <v>253</v>
      </c>
      <c r="B79" s="56"/>
      <c r="C79" s="56"/>
      <c r="D79" s="56"/>
      <c r="E79" s="56"/>
      <c r="F79" s="56"/>
      <c r="G79" s="56"/>
      <c r="H79" s="56"/>
      <c r="I79" s="56"/>
      <c r="J79" s="56"/>
      <c r="K79" s="56"/>
    </row>
    <row r="81" spans="1:11" ht="15" customHeight="1">
      <c r="A81" s="87" t="s">
        <v>119</v>
      </c>
      <c r="B81" s="62"/>
      <c r="C81" s="62"/>
      <c r="D81" s="62"/>
      <c r="E81" s="62"/>
      <c r="F81" s="62"/>
      <c r="G81" s="62"/>
      <c r="H81" s="62"/>
      <c r="I81" s="62"/>
      <c r="J81" s="62"/>
      <c r="K81" s="62"/>
    </row>
    <row r="83" spans="1:11" ht="68.650000000000006">
      <c r="A83" s="18" t="s">
        <v>43</v>
      </c>
      <c r="B83" s="18" t="s">
        <v>9</v>
      </c>
      <c r="C83" s="6" t="s">
        <v>111</v>
      </c>
      <c r="D83" s="6" t="s">
        <v>112</v>
      </c>
      <c r="E83" s="6" t="s">
        <v>113</v>
      </c>
      <c r="F83" s="6" t="s">
        <v>94</v>
      </c>
      <c r="G83" s="6" t="s">
        <v>114</v>
      </c>
      <c r="H83" s="6" t="s">
        <v>115</v>
      </c>
    </row>
    <row r="84" spans="1:11" ht="14.15">
      <c r="A84" s="18" t="s">
        <v>6</v>
      </c>
      <c r="B84" s="18" t="s">
        <v>19</v>
      </c>
      <c r="C84" s="18" t="s">
        <v>29</v>
      </c>
      <c r="D84" s="18" t="s">
        <v>37</v>
      </c>
      <c r="E84" s="18" t="s">
        <v>36</v>
      </c>
      <c r="F84" s="18" t="s">
        <v>44</v>
      </c>
      <c r="G84" s="18" t="s">
        <v>35</v>
      </c>
      <c r="H84" s="18" t="s">
        <v>45</v>
      </c>
    </row>
    <row r="85" spans="1:11" ht="14.15">
      <c r="A85" s="18" t="s">
        <v>46</v>
      </c>
      <c r="B85" s="18" t="s">
        <v>47</v>
      </c>
      <c r="C85" s="18" t="s">
        <v>12</v>
      </c>
      <c r="D85" s="18"/>
      <c r="E85" s="18"/>
      <c r="F85" s="18">
        <f>E85-D85</f>
        <v>0</v>
      </c>
      <c r="G85" s="18" t="s">
        <v>12</v>
      </c>
      <c r="H85" s="18" t="s">
        <v>12</v>
      </c>
    </row>
    <row r="86" spans="1:11" ht="14.15">
      <c r="A86" s="18"/>
      <c r="B86" s="18" t="s">
        <v>48</v>
      </c>
      <c r="C86" s="18" t="s">
        <v>12</v>
      </c>
      <c r="D86" s="18"/>
      <c r="E86" s="18"/>
      <c r="F86" s="18">
        <f t="shared" ref="F86:F87" si="29">E86-D86</f>
        <v>0</v>
      </c>
      <c r="G86" s="18" t="s">
        <v>12</v>
      </c>
      <c r="H86" s="18" t="s">
        <v>12</v>
      </c>
    </row>
    <row r="87" spans="1:11" ht="28.3">
      <c r="A87" s="18"/>
      <c r="B87" s="18" t="s">
        <v>49</v>
      </c>
      <c r="C87" s="18" t="s">
        <v>12</v>
      </c>
      <c r="D87" s="18"/>
      <c r="E87" s="18"/>
      <c r="F87" s="18">
        <f t="shared" si="29"/>
        <v>0</v>
      </c>
      <c r="G87" s="18" t="s">
        <v>12</v>
      </c>
      <c r="H87" s="18" t="s">
        <v>12</v>
      </c>
    </row>
    <row r="88" spans="1:11" ht="14.15">
      <c r="A88" s="18"/>
      <c r="B88" s="18" t="s">
        <v>50</v>
      </c>
      <c r="C88" s="18" t="s">
        <v>12</v>
      </c>
      <c r="D88" s="18"/>
      <c r="E88" s="18"/>
      <c r="F88" s="18"/>
      <c r="G88" s="18" t="s">
        <v>12</v>
      </c>
      <c r="H88" s="18" t="s">
        <v>12</v>
      </c>
    </row>
    <row r="89" spans="1:11" ht="14.15">
      <c r="A89" s="18"/>
      <c r="B89" s="18" t="s">
        <v>51</v>
      </c>
      <c r="C89" s="18" t="s">
        <v>12</v>
      </c>
      <c r="D89" s="18"/>
      <c r="E89" s="18"/>
      <c r="F89" s="18"/>
      <c r="G89" s="18" t="s">
        <v>12</v>
      </c>
      <c r="H89" s="18" t="s">
        <v>12</v>
      </c>
    </row>
    <row r="90" spans="1:11">
      <c r="A90" s="61" t="s">
        <v>130</v>
      </c>
      <c r="B90" s="59"/>
      <c r="C90" s="59"/>
      <c r="D90" s="59"/>
      <c r="E90" s="59"/>
      <c r="F90" s="59"/>
      <c r="G90" s="59"/>
      <c r="H90" s="59"/>
    </row>
    <row r="91" spans="1:11" ht="14.15">
      <c r="A91" s="18" t="s">
        <v>19</v>
      </c>
      <c r="B91" s="18" t="s">
        <v>53</v>
      </c>
      <c r="C91" s="18" t="s">
        <v>12</v>
      </c>
      <c r="D91" s="18"/>
      <c r="E91" s="18"/>
      <c r="F91" s="18">
        <f t="shared" ref="F91" si="30">E91-D91</f>
        <v>0</v>
      </c>
      <c r="G91" s="18" t="s">
        <v>12</v>
      </c>
      <c r="H91" s="18" t="s">
        <v>12</v>
      </c>
    </row>
    <row r="92" spans="1:11">
      <c r="A92" s="61" t="s">
        <v>179</v>
      </c>
      <c r="B92" s="59"/>
      <c r="C92" s="59"/>
      <c r="D92" s="59"/>
      <c r="E92" s="59"/>
      <c r="F92" s="59"/>
      <c r="G92" s="59"/>
      <c r="H92" s="59"/>
    </row>
    <row r="93" spans="1:11">
      <c r="A93" s="59" t="s">
        <v>55</v>
      </c>
      <c r="B93" s="59"/>
      <c r="C93" s="59"/>
      <c r="D93" s="59"/>
      <c r="E93" s="59"/>
      <c r="F93" s="59"/>
      <c r="G93" s="59"/>
      <c r="H93" s="59"/>
    </row>
    <row r="94" spans="1:11" ht="14.15">
      <c r="A94" s="18" t="s">
        <v>21</v>
      </c>
      <c r="B94" s="18" t="s">
        <v>56</v>
      </c>
      <c r="C94" s="18"/>
      <c r="D94" s="18"/>
      <c r="E94" s="18"/>
      <c r="F94" s="18"/>
      <c r="G94" s="18"/>
      <c r="H94" s="18"/>
    </row>
    <row r="95" spans="1:11" ht="14.15">
      <c r="A95" s="18"/>
      <c r="B95" s="18" t="s">
        <v>57</v>
      </c>
      <c r="C95" s="18"/>
      <c r="D95" s="18"/>
      <c r="E95" s="18"/>
      <c r="F95" s="18">
        <f t="shared" ref="F95" si="31">E95-D95</f>
        <v>0</v>
      </c>
      <c r="G95" s="18"/>
      <c r="H95" s="18"/>
    </row>
    <row r="96" spans="1:11" ht="14.15" thickBot="1">
      <c r="A96" s="67" t="s">
        <v>58</v>
      </c>
      <c r="B96" s="68"/>
      <c r="C96" s="68"/>
      <c r="D96" s="68"/>
      <c r="E96" s="68"/>
      <c r="F96" s="68"/>
      <c r="G96" s="68"/>
      <c r="H96" s="69"/>
    </row>
    <row r="97" spans="1:11" ht="14.15">
      <c r="A97" s="18"/>
      <c r="B97" s="19" t="s">
        <v>129</v>
      </c>
      <c r="C97" s="18"/>
      <c r="D97" s="18"/>
      <c r="E97" s="18"/>
      <c r="F97" s="18">
        <f t="shared" ref="F97" si="32">E97-D97</f>
        <v>0</v>
      </c>
      <c r="G97" s="18"/>
      <c r="H97" s="18"/>
    </row>
    <row r="98" spans="1:11" ht="14.15">
      <c r="A98" s="18"/>
      <c r="B98" s="18" t="s">
        <v>60</v>
      </c>
      <c r="C98" s="18"/>
      <c r="D98" s="18"/>
      <c r="E98" s="18"/>
      <c r="F98" s="18"/>
      <c r="G98" s="18"/>
      <c r="H98" s="18"/>
    </row>
    <row r="99" spans="1:11" ht="28.3">
      <c r="A99" s="18" t="s">
        <v>22</v>
      </c>
      <c r="B99" s="18" t="s">
        <v>61</v>
      </c>
      <c r="C99" s="18" t="s">
        <v>12</v>
      </c>
      <c r="D99" s="18"/>
      <c r="E99" s="18"/>
      <c r="F99" s="18"/>
      <c r="G99" s="18" t="s">
        <v>12</v>
      </c>
      <c r="H99" s="18" t="s">
        <v>12</v>
      </c>
    </row>
    <row r="100" spans="1:11" ht="22.9" customHeight="1">
      <c r="A100" s="74" t="s">
        <v>176</v>
      </c>
      <c r="B100" s="74"/>
      <c r="C100" s="74"/>
      <c r="D100" s="74"/>
      <c r="E100" s="74"/>
      <c r="F100" s="74"/>
      <c r="G100" s="74"/>
      <c r="H100" s="74"/>
      <c r="I100" s="74"/>
      <c r="J100" s="74"/>
      <c r="K100" s="74"/>
    </row>
    <row r="101" spans="1:11" ht="18" customHeight="1">
      <c r="A101" s="63" t="s">
        <v>180</v>
      </c>
      <c r="B101" s="63"/>
      <c r="C101" s="63"/>
      <c r="D101" s="63"/>
      <c r="E101" s="63"/>
      <c r="F101" s="63"/>
      <c r="G101" s="63"/>
      <c r="H101" s="63"/>
      <c r="I101" s="63"/>
      <c r="J101" s="63"/>
      <c r="K101" s="63"/>
    </row>
    <row r="102" spans="1:11" ht="18" customHeight="1">
      <c r="A102" s="63" t="s">
        <v>116</v>
      </c>
      <c r="B102" s="64"/>
      <c r="C102" s="64"/>
      <c r="D102" s="64"/>
      <c r="E102" s="64"/>
      <c r="F102" s="64"/>
      <c r="G102" s="64"/>
      <c r="H102" s="64"/>
      <c r="I102" s="64"/>
      <c r="J102" s="64"/>
      <c r="K102" s="64"/>
    </row>
    <row r="103" spans="1:11" ht="30.45" customHeight="1">
      <c r="A103" s="65" t="s">
        <v>181</v>
      </c>
      <c r="B103" s="66"/>
      <c r="C103" s="66"/>
      <c r="D103" s="66"/>
      <c r="E103" s="66"/>
      <c r="F103" s="66"/>
      <c r="G103" s="66"/>
      <c r="H103" s="66"/>
      <c r="I103" s="66"/>
      <c r="J103" s="66"/>
      <c r="K103" s="66"/>
    </row>
    <row r="104" spans="1:11" ht="50" customHeight="1">
      <c r="A104" s="63" t="s">
        <v>254</v>
      </c>
      <c r="B104" s="63"/>
      <c r="C104" s="63"/>
      <c r="D104" s="63"/>
      <c r="E104" s="63"/>
      <c r="F104" s="63"/>
      <c r="G104" s="63"/>
      <c r="H104" s="63"/>
      <c r="I104" s="63"/>
      <c r="J104" s="63"/>
      <c r="K104" s="63"/>
    </row>
    <row r="105" spans="1:11" ht="28.3" customHeight="1">
      <c r="A105" s="63" t="s">
        <v>255</v>
      </c>
      <c r="B105" s="63"/>
      <c r="C105" s="63"/>
      <c r="D105" s="63"/>
      <c r="E105" s="63"/>
      <c r="F105" s="63"/>
      <c r="G105" s="63"/>
      <c r="H105" s="63"/>
      <c r="I105" s="63"/>
      <c r="J105" s="63"/>
      <c r="K105" s="63"/>
    </row>
    <row r="106" spans="1:11" ht="21.05" customHeight="1">
      <c r="A106" s="63" t="s">
        <v>182</v>
      </c>
      <c r="B106" s="63"/>
      <c r="C106" s="63"/>
      <c r="D106" s="63"/>
      <c r="E106" s="63"/>
      <c r="F106" s="63"/>
      <c r="G106" s="63"/>
      <c r="H106" s="63"/>
      <c r="I106" s="63"/>
      <c r="J106" s="63"/>
      <c r="K106" s="63"/>
    </row>
    <row r="108" spans="1:11" ht="21.55" customHeight="1">
      <c r="B108" s="12" t="s">
        <v>143</v>
      </c>
      <c r="C108" s="9"/>
      <c r="D108" s="9"/>
      <c r="E108" s="78"/>
      <c r="F108" s="78"/>
      <c r="G108" s="78"/>
      <c r="H108" s="88" t="s">
        <v>191</v>
      </c>
      <c r="I108" s="88"/>
    </row>
    <row r="109" spans="1:11" ht="15.5">
      <c r="B109" s="89" t="s">
        <v>142</v>
      </c>
      <c r="C109" s="89"/>
      <c r="D109" s="89"/>
      <c r="E109" s="89"/>
      <c r="F109" s="89"/>
      <c r="G109" s="89"/>
      <c r="H109" s="89"/>
      <c r="I109" s="89"/>
      <c r="J109" s="89"/>
    </row>
  </sheetData>
  <mergeCells count="71">
    <mergeCell ref="E108:G108"/>
    <mergeCell ref="H108:I108"/>
    <mergeCell ref="B109:J109"/>
    <mergeCell ref="H1:K1"/>
    <mergeCell ref="H2:K2"/>
    <mergeCell ref="A3:K3"/>
    <mergeCell ref="D5:K5"/>
    <mergeCell ref="A13:A14"/>
    <mergeCell ref="B13:B14"/>
    <mergeCell ref="C13:E13"/>
    <mergeCell ref="F13:H13"/>
    <mergeCell ref="I13:K13"/>
    <mergeCell ref="D7:K7"/>
    <mergeCell ref="D8:K8"/>
    <mergeCell ref="C10:K10"/>
    <mergeCell ref="B11:K11"/>
    <mergeCell ref="A12:K12"/>
    <mergeCell ref="A17:K17"/>
    <mergeCell ref="A20:K20"/>
    <mergeCell ref="A26:E26"/>
    <mergeCell ref="A33:E33"/>
    <mergeCell ref="A39:K39"/>
    <mergeCell ref="A41:A42"/>
    <mergeCell ref="B41:B42"/>
    <mergeCell ref="C41:E41"/>
    <mergeCell ref="F41:H41"/>
    <mergeCell ref="I41:K41"/>
    <mergeCell ref="C43:E43"/>
    <mergeCell ref="F43:H43"/>
    <mergeCell ref="I43:K43"/>
    <mergeCell ref="A45:K45"/>
    <mergeCell ref="C46:E46"/>
    <mergeCell ref="F46:H46"/>
    <mergeCell ref="I46:K46"/>
    <mergeCell ref="F57:H57"/>
    <mergeCell ref="I57:K57"/>
    <mergeCell ref="A48:K48"/>
    <mergeCell ref="C49:E49"/>
    <mergeCell ref="F49:H49"/>
    <mergeCell ref="I49:K49"/>
    <mergeCell ref="A51:K51"/>
    <mergeCell ref="A52:K52"/>
    <mergeCell ref="A53:K53"/>
    <mergeCell ref="A54:K54"/>
    <mergeCell ref="A55:K55"/>
    <mergeCell ref="A56:K56"/>
    <mergeCell ref="A57:A58"/>
    <mergeCell ref="B57:B58"/>
    <mergeCell ref="C57:E57"/>
    <mergeCell ref="A105:K105"/>
    <mergeCell ref="A106:K106"/>
    <mergeCell ref="A100:K100"/>
    <mergeCell ref="A101:K101"/>
    <mergeCell ref="A102:K102"/>
    <mergeCell ref="A103:K103"/>
    <mergeCell ref="C4:K4"/>
    <mergeCell ref="C6:K6"/>
    <mergeCell ref="A77:K77"/>
    <mergeCell ref="A104:K104"/>
    <mergeCell ref="A60:K60"/>
    <mergeCell ref="A61:K61"/>
    <mergeCell ref="A65:K65"/>
    <mergeCell ref="A66:K66"/>
    <mergeCell ref="A76:K76"/>
    <mergeCell ref="A93:H93"/>
    <mergeCell ref="A96:H96"/>
    <mergeCell ref="A78:K78"/>
    <mergeCell ref="A79:K79"/>
    <mergeCell ref="A81:K81"/>
    <mergeCell ref="A90:H90"/>
    <mergeCell ref="A92:H92"/>
  </mergeCells>
  <pageMargins left="0.7" right="0.7" top="0.75" bottom="0.75" header="0.3" footer="0.3"/>
  <pageSetup paperSize="9" scale="65" orientation="landscape" r:id="rId1"/>
  <rowBreaks count="3" manualBreakCount="3">
    <brk id="37" max="16383" man="1"/>
    <brk id="66" max="16383" man="1"/>
    <brk id="80" max="16383" man="1"/>
  </rowBreaks>
</worksheet>
</file>

<file path=xl/worksheets/sheet3.xml><?xml version="1.0" encoding="utf-8"?>
<worksheet xmlns="http://schemas.openxmlformats.org/spreadsheetml/2006/main" xmlns:r="http://schemas.openxmlformats.org/officeDocument/2006/relationships">
  <dimension ref="A1:Y132"/>
  <sheetViews>
    <sheetView view="pageBreakPreview" topLeftCell="A64" zoomScale="110" zoomScaleNormal="85" zoomScaleSheetLayoutView="110" workbookViewId="0">
      <selection activeCell="B77" sqref="B77"/>
    </sheetView>
  </sheetViews>
  <sheetFormatPr defaultColWidth="34" defaultRowHeight="13.5"/>
  <cols>
    <col min="1" max="1" width="5.375" style="90" customWidth="1"/>
    <col min="2" max="2" width="34" style="90"/>
    <col min="3" max="3" width="11.75" style="90" customWidth="1"/>
    <col min="4" max="4" width="9.375" style="90" customWidth="1"/>
    <col min="5" max="6" width="11" style="90" customWidth="1"/>
    <col min="7" max="7" width="10.375" style="90" customWidth="1"/>
    <col min="8" max="8" width="11.375" style="90" customWidth="1"/>
    <col min="9" max="11" width="9.375" style="90" customWidth="1"/>
    <col min="12" max="12" width="7.875" style="90" customWidth="1"/>
    <col min="13" max="13" width="19.375" style="90" customWidth="1"/>
    <col min="14" max="16384" width="34" style="90"/>
  </cols>
  <sheetData>
    <row r="1" spans="1:11">
      <c r="H1" s="91" t="s">
        <v>62</v>
      </c>
      <c r="I1" s="91"/>
      <c r="J1" s="91"/>
      <c r="K1" s="91"/>
    </row>
    <row r="2" spans="1:11" ht="29.45" customHeight="1">
      <c r="H2" s="91" t="s">
        <v>63</v>
      </c>
      <c r="I2" s="91"/>
      <c r="J2" s="91"/>
      <c r="K2" s="91"/>
    </row>
    <row r="3" spans="1:11" ht="18.2">
      <c r="A3" s="92" t="s">
        <v>223</v>
      </c>
      <c r="B3" s="92"/>
      <c r="C3" s="92"/>
      <c r="D3" s="92"/>
      <c r="E3" s="92"/>
      <c r="F3" s="92"/>
      <c r="G3" s="92"/>
      <c r="H3" s="92"/>
      <c r="I3" s="92"/>
      <c r="J3" s="92"/>
      <c r="K3" s="92"/>
    </row>
    <row r="4" spans="1:11" ht="33" customHeight="1">
      <c r="A4" s="93" t="s">
        <v>64</v>
      </c>
      <c r="B4" s="93">
        <v>3700000</v>
      </c>
      <c r="C4" s="94" t="s">
        <v>187</v>
      </c>
      <c r="D4" s="94"/>
      <c r="E4" s="94"/>
      <c r="F4" s="94"/>
      <c r="G4" s="94"/>
      <c r="H4" s="94"/>
      <c r="I4" s="94"/>
      <c r="J4" s="94"/>
      <c r="K4" s="94"/>
    </row>
    <row r="5" spans="1:11" ht="18" customHeight="1">
      <c r="A5" s="95"/>
      <c r="B5" s="95" t="s">
        <v>65</v>
      </c>
      <c r="C5" s="95"/>
      <c r="D5" s="96" t="s">
        <v>66</v>
      </c>
      <c r="E5" s="96"/>
      <c r="F5" s="96"/>
      <c r="G5" s="96"/>
      <c r="H5" s="96"/>
      <c r="I5" s="96"/>
      <c r="J5" s="96"/>
      <c r="K5" s="96"/>
    </row>
    <row r="6" spans="1:11" ht="31.5" customHeight="1">
      <c r="A6" s="93" t="s">
        <v>67</v>
      </c>
      <c r="B6" s="93">
        <v>3710000</v>
      </c>
      <c r="C6" s="94" t="s">
        <v>187</v>
      </c>
      <c r="D6" s="94"/>
      <c r="E6" s="94"/>
      <c r="F6" s="94"/>
      <c r="G6" s="94"/>
      <c r="H6" s="94"/>
      <c r="I6" s="94"/>
      <c r="J6" s="94"/>
      <c r="K6" s="94"/>
    </row>
    <row r="7" spans="1:11" ht="18" customHeight="1">
      <c r="B7" s="95" t="s">
        <v>65</v>
      </c>
      <c r="D7" s="96" t="s">
        <v>68</v>
      </c>
      <c r="E7" s="96"/>
      <c r="F7" s="96"/>
      <c r="G7" s="96"/>
      <c r="H7" s="96"/>
      <c r="I7" s="96"/>
      <c r="J7" s="96"/>
      <c r="K7" s="96"/>
    </row>
    <row r="8" spans="1:11" s="93" customFormat="1" ht="30.8" customHeight="1">
      <c r="A8" s="93" t="s">
        <v>69</v>
      </c>
      <c r="B8" s="93">
        <v>3717520</v>
      </c>
      <c r="C8" s="97" t="s">
        <v>256</v>
      </c>
      <c r="D8" s="92" t="s">
        <v>199</v>
      </c>
      <c r="E8" s="92"/>
      <c r="F8" s="92"/>
      <c r="G8" s="92"/>
      <c r="H8" s="92"/>
      <c r="I8" s="92"/>
      <c r="J8" s="92"/>
      <c r="K8" s="92"/>
    </row>
    <row r="9" spans="1:11" s="95" customFormat="1" ht="18.2">
      <c r="A9" s="93"/>
      <c r="B9" s="95" t="s">
        <v>65</v>
      </c>
      <c r="C9" s="98" t="s">
        <v>71</v>
      </c>
    </row>
    <row r="10" spans="1:11" s="95" customFormat="1" ht="63.1" customHeight="1">
      <c r="A10" s="93" t="s">
        <v>72</v>
      </c>
      <c r="B10" s="93" t="s">
        <v>73</v>
      </c>
      <c r="C10" s="99" t="s">
        <v>200</v>
      </c>
      <c r="D10" s="99"/>
      <c r="E10" s="99"/>
      <c r="F10" s="99"/>
      <c r="G10" s="99"/>
      <c r="H10" s="99"/>
      <c r="I10" s="99"/>
      <c r="J10" s="99"/>
      <c r="K10" s="99"/>
    </row>
    <row r="11" spans="1:11" s="95" customFormat="1" ht="16.850000000000001" customHeight="1">
      <c r="A11" s="93" t="s">
        <v>74</v>
      </c>
      <c r="B11" s="100" t="s">
        <v>75</v>
      </c>
      <c r="C11" s="100"/>
      <c r="D11" s="100"/>
      <c r="E11" s="100"/>
      <c r="F11" s="100"/>
      <c r="G11" s="100"/>
      <c r="H11" s="100"/>
      <c r="I11" s="100"/>
      <c r="J11" s="100"/>
      <c r="K11" s="100"/>
    </row>
    <row r="12" spans="1:11" ht="18" customHeight="1">
      <c r="A12" s="101" t="s">
        <v>76</v>
      </c>
      <c r="B12" s="102"/>
      <c r="C12" s="102"/>
      <c r="D12" s="102"/>
      <c r="E12" s="102"/>
      <c r="F12" s="102"/>
      <c r="G12" s="102"/>
      <c r="H12" s="102"/>
      <c r="I12" s="102"/>
      <c r="J12" s="102"/>
      <c r="K12" s="102"/>
    </row>
    <row r="13" spans="1:11" ht="16.850000000000001" customHeight="1">
      <c r="A13" s="103" t="s">
        <v>0</v>
      </c>
      <c r="B13" s="103" t="s">
        <v>1</v>
      </c>
      <c r="C13" s="104" t="s">
        <v>2</v>
      </c>
      <c r="D13" s="104"/>
      <c r="E13" s="104"/>
      <c r="F13" s="104" t="s">
        <v>3</v>
      </c>
      <c r="G13" s="104"/>
      <c r="H13" s="104"/>
      <c r="I13" s="104" t="s">
        <v>4</v>
      </c>
      <c r="J13" s="104"/>
      <c r="K13" s="104"/>
    </row>
    <row r="14" spans="1:11" ht="21.55">
      <c r="A14" s="103"/>
      <c r="B14" s="103"/>
      <c r="C14" s="105" t="s">
        <v>77</v>
      </c>
      <c r="D14" s="105" t="s">
        <v>78</v>
      </c>
      <c r="E14" s="105" t="s">
        <v>79</v>
      </c>
      <c r="F14" s="105" t="s">
        <v>77</v>
      </c>
      <c r="G14" s="105" t="s">
        <v>80</v>
      </c>
      <c r="H14" s="105" t="s">
        <v>79</v>
      </c>
      <c r="I14" s="105" t="s">
        <v>81</v>
      </c>
      <c r="J14" s="105" t="s">
        <v>82</v>
      </c>
      <c r="K14" s="105" t="s">
        <v>79</v>
      </c>
    </row>
    <row r="15" spans="1:11" s="106" customFormat="1" ht="10.8">
      <c r="A15" s="105"/>
      <c r="B15" s="105"/>
      <c r="C15" s="105" t="s">
        <v>83</v>
      </c>
      <c r="D15" s="105" t="s">
        <v>84</v>
      </c>
      <c r="E15" s="105" t="s">
        <v>85</v>
      </c>
      <c r="F15" s="105" t="s">
        <v>86</v>
      </c>
      <c r="G15" s="105" t="s">
        <v>87</v>
      </c>
      <c r="H15" s="105" t="s">
        <v>88</v>
      </c>
      <c r="I15" s="105" t="s">
        <v>89</v>
      </c>
      <c r="J15" s="105" t="s">
        <v>90</v>
      </c>
      <c r="K15" s="105" t="s">
        <v>91</v>
      </c>
    </row>
    <row r="16" spans="1:11" s="98" customFormat="1" ht="14.15">
      <c r="A16" s="107" t="s">
        <v>6</v>
      </c>
      <c r="B16" s="108" t="s">
        <v>118</v>
      </c>
      <c r="C16" s="109">
        <v>44.106000000000002</v>
      </c>
      <c r="D16" s="109">
        <v>11.73</v>
      </c>
      <c r="E16" s="109">
        <f>C16+D16</f>
        <v>55.835999999999999</v>
      </c>
      <c r="F16" s="109">
        <v>43.356000000000002</v>
      </c>
      <c r="G16" s="109">
        <v>11.73</v>
      </c>
      <c r="H16" s="109">
        <f>F16+G16</f>
        <v>55.085999999999999</v>
      </c>
      <c r="I16" s="109">
        <f>C16-F16</f>
        <v>0.75</v>
      </c>
      <c r="J16" s="109">
        <f>D16-G16</f>
        <v>0</v>
      </c>
      <c r="K16" s="109">
        <f>I16+J16</f>
        <v>0.75</v>
      </c>
    </row>
    <row r="17" spans="1:11" ht="36.700000000000003" customHeight="1">
      <c r="A17" s="101" t="s">
        <v>175</v>
      </c>
      <c r="B17" s="102"/>
      <c r="C17" s="102"/>
      <c r="D17" s="102"/>
      <c r="E17" s="102"/>
      <c r="F17" s="102"/>
      <c r="G17" s="102"/>
      <c r="H17" s="102"/>
      <c r="I17" s="102"/>
      <c r="J17" s="102"/>
      <c r="K17" s="102"/>
    </row>
    <row r="18" spans="1:11" ht="15.5">
      <c r="A18" s="110"/>
      <c r="B18" s="110" t="s">
        <v>7</v>
      </c>
      <c r="C18" s="110"/>
      <c r="D18" s="110"/>
      <c r="E18" s="110"/>
      <c r="F18" s="110"/>
      <c r="G18" s="110"/>
      <c r="H18" s="110"/>
      <c r="I18" s="110"/>
      <c r="J18" s="110"/>
      <c r="K18" s="110"/>
    </row>
    <row r="19" spans="1:11" ht="28.3">
      <c r="A19" s="110" t="s">
        <v>5</v>
      </c>
      <c r="B19" s="111" t="s">
        <v>288</v>
      </c>
      <c r="C19" s="109">
        <v>44.106000000000002</v>
      </c>
      <c r="D19" s="109">
        <v>11.73</v>
      </c>
      <c r="E19" s="109">
        <f>C19+D19</f>
        <v>55.835999999999999</v>
      </c>
      <c r="F19" s="109">
        <v>43.356000000000002</v>
      </c>
      <c r="G19" s="109">
        <v>11.73</v>
      </c>
      <c r="H19" s="109">
        <f>F19+G19</f>
        <v>55.085999999999999</v>
      </c>
      <c r="I19" s="109">
        <f>C19-F19</f>
        <v>0.75</v>
      </c>
      <c r="J19" s="109">
        <f>D19-G19</f>
        <v>0</v>
      </c>
      <c r="K19" s="109">
        <f>I19+J19</f>
        <v>0.75</v>
      </c>
    </row>
    <row r="20" spans="1:11" ht="21.55" customHeight="1">
      <c r="A20" s="101" t="s">
        <v>95</v>
      </c>
      <c r="B20" s="102"/>
      <c r="C20" s="102"/>
      <c r="D20" s="102"/>
      <c r="E20" s="102"/>
      <c r="F20" s="102"/>
      <c r="G20" s="102"/>
      <c r="H20" s="102"/>
      <c r="I20" s="102"/>
      <c r="J20" s="102"/>
      <c r="K20" s="102"/>
    </row>
    <row r="21" spans="1:11" ht="34.35">
      <c r="A21" s="110" t="s">
        <v>8</v>
      </c>
      <c r="B21" s="110" t="s">
        <v>9</v>
      </c>
      <c r="C21" s="112" t="s">
        <v>92</v>
      </c>
      <c r="D21" s="112" t="s">
        <v>93</v>
      </c>
      <c r="E21" s="112" t="s">
        <v>94</v>
      </c>
    </row>
    <row r="22" spans="1:11" ht="14.15">
      <c r="A22" s="110" t="s">
        <v>6</v>
      </c>
      <c r="B22" s="110" t="s">
        <v>11</v>
      </c>
      <c r="C22" s="110" t="s">
        <v>12</v>
      </c>
      <c r="D22" s="110"/>
      <c r="E22" s="110" t="s">
        <v>12</v>
      </c>
    </row>
    <row r="23" spans="1:11" ht="14.15">
      <c r="A23" s="110"/>
      <c r="B23" s="110" t="s">
        <v>13</v>
      </c>
      <c r="C23" s="110"/>
      <c r="D23" s="110"/>
      <c r="E23" s="110"/>
    </row>
    <row r="24" spans="1:11" ht="14.15">
      <c r="A24" s="110" t="s">
        <v>14</v>
      </c>
      <c r="B24" s="110" t="s">
        <v>15</v>
      </c>
      <c r="C24" s="110" t="s">
        <v>12</v>
      </c>
      <c r="D24" s="110"/>
      <c r="E24" s="110" t="s">
        <v>12</v>
      </c>
    </row>
    <row r="25" spans="1:11" ht="14.15">
      <c r="A25" s="110" t="s">
        <v>16</v>
      </c>
      <c r="B25" s="110" t="s">
        <v>17</v>
      </c>
      <c r="C25" s="110" t="s">
        <v>12</v>
      </c>
      <c r="D25" s="110"/>
      <c r="E25" s="110" t="s">
        <v>12</v>
      </c>
    </row>
    <row r="26" spans="1:11">
      <c r="A26" s="103" t="s">
        <v>18</v>
      </c>
      <c r="B26" s="103"/>
      <c r="C26" s="103"/>
      <c r="D26" s="103"/>
      <c r="E26" s="103"/>
    </row>
    <row r="27" spans="1:11" ht="14.15">
      <c r="A27" s="110" t="s">
        <v>19</v>
      </c>
      <c r="B27" s="110" t="s">
        <v>20</v>
      </c>
      <c r="C27" s="107">
        <f>SUM(C29:C32)</f>
        <v>11.73</v>
      </c>
      <c r="D27" s="107">
        <f t="shared" ref="D27:E27" si="0">SUM(D29:D32)</f>
        <v>11.73</v>
      </c>
      <c r="E27" s="107">
        <f t="shared" si="0"/>
        <v>0</v>
      </c>
    </row>
    <row r="28" spans="1:11" ht="14.15">
      <c r="A28" s="110"/>
      <c r="B28" s="110" t="s">
        <v>13</v>
      </c>
      <c r="C28" s="107"/>
      <c r="D28" s="107"/>
      <c r="E28" s="107"/>
    </row>
    <row r="29" spans="1:11" ht="14.15">
      <c r="A29" s="110" t="s">
        <v>21</v>
      </c>
      <c r="B29" s="110" t="s">
        <v>15</v>
      </c>
      <c r="C29" s="107"/>
      <c r="D29" s="107"/>
      <c r="E29" s="107">
        <f>C29-D29</f>
        <v>0</v>
      </c>
    </row>
    <row r="30" spans="1:11" ht="14.15">
      <c r="A30" s="110" t="s">
        <v>22</v>
      </c>
      <c r="B30" s="110" t="s">
        <v>23</v>
      </c>
      <c r="C30" s="107"/>
      <c r="D30" s="107"/>
      <c r="E30" s="107">
        <f t="shared" ref="E30:E32" si="1">C30-D30</f>
        <v>0</v>
      </c>
    </row>
    <row r="31" spans="1:11" ht="14.15">
      <c r="A31" s="110" t="s">
        <v>24</v>
      </c>
      <c r="B31" s="110" t="s">
        <v>25</v>
      </c>
      <c r="C31" s="107"/>
      <c r="D31" s="107"/>
      <c r="E31" s="107">
        <f t="shared" si="1"/>
        <v>0</v>
      </c>
    </row>
    <row r="32" spans="1:11" ht="14.15">
      <c r="A32" s="110" t="s">
        <v>26</v>
      </c>
      <c r="B32" s="110" t="s">
        <v>27</v>
      </c>
      <c r="C32" s="109">
        <v>11.73</v>
      </c>
      <c r="D32" s="107">
        <v>11.73</v>
      </c>
      <c r="E32" s="107">
        <f t="shared" si="1"/>
        <v>0</v>
      </c>
    </row>
    <row r="33" spans="1:25" ht="17.5" customHeight="1">
      <c r="A33" s="113" t="s">
        <v>236</v>
      </c>
      <c r="B33" s="103"/>
      <c r="C33" s="103"/>
      <c r="D33" s="103"/>
      <c r="E33" s="103"/>
    </row>
    <row r="34" spans="1:25" ht="14.15">
      <c r="A34" s="110" t="s">
        <v>29</v>
      </c>
      <c r="B34" s="110" t="s">
        <v>30</v>
      </c>
      <c r="C34" s="110" t="s">
        <v>12</v>
      </c>
      <c r="D34" s="110"/>
      <c r="E34" s="110"/>
    </row>
    <row r="35" spans="1:25" ht="14.15">
      <c r="A35" s="110"/>
      <c r="B35" s="110" t="s">
        <v>13</v>
      </c>
      <c r="C35" s="110"/>
      <c r="D35" s="110"/>
      <c r="E35" s="110"/>
    </row>
    <row r="36" spans="1:25" ht="14.15">
      <c r="A36" s="110" t="s">
        <v>31</v>
      </c>
      <c r="B36" s="110" t="s">
        <v>15</v>
      </c>
      <c r="C36" s="110" t="s">
        <v>12</v>
      </c>
      <c r="D36" s="110"/>
      <c r="E36" s="110"/>
    </row>
    <row r="37" spans="1:25" ht="14.15">
      <c r="A37" s="110" t="s">
        <v>32</v>
      </c>
      <c r="B37" s="110" t="s">
        <v>27</v>
      </c>
      <c r="C37" s="110" t="s">
        <v>12</v>
      </c>
      <c r="D37" s="110"/>
      <c r="E37" s="110"/>
    </row>
    <row r="38" spans="1:25" ht="16.149999999999999" customHeight="1">
      <c r="A38" s="101" t="s">
        <v>96</v>
      </c>
      <c r="B38" s="102"/>
      <c r="C38" s="102"/>
      <c r="D38" s="102"/>
      <c r="E38" s="102"/>
      <c r="F38" s="102"/>
      <c r="G38" s="102"/>
      <c r="H38" s="102"/>
      <c r="I38" s="102"/>
      <c r="J38" s="102"/>
      <c r="K38" s="102"/>
    </row>
    <row r="39" spans="1:25">
      <c r="A39" s="103" t="s">
        <v>8</v>
      </c>
      <c r="B39" s="103" t="s">
        <v>9</v>
      </c>
      <c r="C39" s="103" t="s">
        <v>33</v>
      </c>
      <c r="D39" s="103"/>
      <c r="E39" s="103"/>
      <c r="F39" s="103" t="s">
        <v>34</v>
      </c>
      <c r="G39" s="103"/>
      <c r="H39" s="103"/>
      <c r="I39" s="103" t="s">
        <v>10</v>
      </c>
      <c r="J39" s="103"/>
      <c r="K39" s="103"/>
    </row>
    <row r="40" spans="1:25" ht="21.55">
      <c r="A40" s="103"/>
      <c r="B40" s="103"/>
      <c r="C40" s="105" t="s">
        <v>131</v>
      </c>
      <c r="D40" s="105" t="s">
        <v>117</v>
      </c>
      <c r="E40" s="105" t="s">
        <v>79</v>
      </c>
      <c r="F40" s="105" t="s">
        <v>131</v>
      </c>
      <c r="G40" s="105" t="s">
        <v>117</v>
      </c>
      <c r="H40" s="105" t="s">
        <v>79</v>
      </c>
      <c r="I40" s="105" t="s">
        <v>131</v>
      </c>
      <c r="J40" s="105" t="s">
        <v>117</v>
      </c>
      <c r="K40" s="105" t="s">
        <v>79</v>
      </c>
      <c r="M40" s="114"/>
      <c r="N40" s="114"/>
      <c r="O40" s="114"/>
      <c r="P40" s="114"/>
      <c r="Q40" s="114"/>
      <c r="R40" s="114"/>
      <c r="S40" s="114"/>
      <c r="T40" s="114"/>
      <c r="U40" s="114"/>
      <c r="V40" s="114"/>
      <c r="W40" s="114"/>
      <c r="X40" s="114"/>
    </row>
    <row r="41" spans="1:25" s="117" customFormat="1" ht="14.15">
      <c r="A41" s="115" t="s">
        <v>97</v>
      </c>
      <c r="B41" s="115" t="s">
        <v>98</v>
      </c>
      <c r="C41" s="116"/>
      <c r="D41" s="116"/>
      <c r="E41" s="116"/>
      <c r="F41" s="116"/>
      <c r="G41" s="116"/>
      <c r="H41" s="116"/>
      <c r="I41" s="116"/>
      <c r="J41" s="116"/>
      <c r="K41" s="116"/>
      <c r="M41" s="118"/>
      <c r="N41" s="118"/>
      <c r="O41" s="118"/>
      <c r="P41" s="118"/>
      <c r="Q41" s="118"/>
      <c r="R41" s="118"/>
      <c r="S41" s="118"/>
      <c r="T41" s="118"/>
      <c r="U41" s="118"/>
      <c r="V41" s="118"/>
      <c r="W41" s="118"/>
      <c r="X41" s="118"/>
    </row>
    <row r="42" spans="1:25" s="117" customFormat="1" ht="42.05" customHeight="1">
      <c r="A42" s="115"/>
      <c r="B42" s="110" t="s">
        <v>201</v>
      </c>
      <c r="C42" s="107"/>
      <c r="D42" s="107">
        <v>11730</v>
      </c>
      <c r="E42" s="107">
        <f t="shared" ref="E42:E46" si="2">C42+D42</f>
        <v>11730</v>
      </c>
      <c r="F42" s="107"/>
      <c r="G42" s="107">
        <v>11730</v>
      </c>
      <c r="H42" s="107">
        <f t="shared" ref="H42:H46" si="3">F42+G42</f>
        <v>11730</v>
      </c>
      <c r="I42" s="107">
        <f t="shared" ref="I42" si="4">F42-C42</f>
        <v>0</v>
      </c>
      <c r="J42" s="107">
        <f t="shared" ref="J42" si="5">G42-D42</f>
        <v>0</v>
      </c>
      <c r="K42" s="107">
        <f t="shared" ref="K42" si="6">I42+J42</f>
        <v>0</v>
      </c>
      <c r="M42" s="119"/>
      <c r="N42" s="119"/>
      <c r="O42" s="119"/>
      <c r="P42" s="119"/>
      <c r="Q42" s="119"/>
      <c r="R42" s="119"/>
      <c r="S42" s="119"/>
      <c r="T42" s="118"/>
      <c r="U42" s="118"/>
      <c r="V42" s="118"/>
      <c r="W42" s="118"/>
      <c r="X42" s="118"/>
    </row>
    <row r="43" spans="1:25" s="117" customFormat="1" ht="51" customHeight="1">
      <c r="A43" s="115"/>
      <c r="B43" s="110" t="s">
        <v>202</v>
      </c>
      <c r="C43" s="107">
        <v>7289</v>
      </c>
      <c r="D43" s="107"/>
      <c r="E43" s="107">
        <f t="shared" si="2"/>
        <v>7289</v>
      </c>
      <c r="F43" s="107">
        <v>7289</v>
      </c>
      <c r="G43" s="107"/>
      <c r="H43" s="107">
        <f t="shared" si="3"/>
        <v>7289</v>
      </c>
      <c r="I43" s="107">
        <f t="shared" ref="I43:I47" si="7">F43-C43</f>
        <v>0</v>
      </c>
      <c r="J43" s="107">
        <f t="shared" ref="J43:J47" si="8">G43-D43</f>
        <v>0</v>
      </c>
      <c r="K43" s="107">
        <f t="shared" ref="K43:K47" si="9">I43+J43</f>
        <v>0</v>
      </c>
      <c r="M43" s="119"/>
      <c r="N43" s="120"/>
      <c r="O43" s="120"/>
      <c r="P43" s="120"/>
      <c r="Q43" s="120"/>
      <c r="R43" s="120"/>
      <c r="S43" s="120"/>
      <c r="T43" s="118"/>
      <c r="U43" s="118"/>
      <c r="V43" s="118"/>
      <c r="W43" s="118"/>
      <c r="X43" s="118"/>
    </row>
    <row r="44" spans="1:25" s="117" customFormat="1" ht="26.95">
      <c r="A44" s="115"/>
      <c r="B44" s="110" t="s">
        <v>203</v>
      </c>
      <c r="C44" s="107">
        <v>3550</v>
      </c>
      <c r="D44" s="107"/>
      <c r="E44" s="107">
        <f t="shared" ref="E44" si="10">C44+D44</f>
        <v>3550</v>
      </c>
      <c r="F44" s="107">
        <v>3550</v>
      </c>
      <c r="G44" s="107"/>
      <c r="H44" s="107">
        <f t="shared" ref="H44" si="11">F44+G44</f>
        <v>3550</v>
      </c>
      <c r="I44" s="107">
        <f t="shared" si="7"/>
        <v>0</v>
      </c>
      <c r="J44" s="107">
        <f t="shared" si="8"/>
        <v>0</v>
      </c>
      <c r="K44" s="107">
        <f t="shared" si="9"/>
        <v>0</v>
      </c>
      <c r="M44" s="119"/>
      <c r="N44" s="120"/>
      <c r="O44" s="120"/>
      <c r="P44" s="120"/>
      <c r="Q44" s="120"/>
      <c r="R44" s="120"/>
      <c r="S44" s="120"/>
      <c r="T44" s="118"/>
      <c r="U44" s="118"/>
      <c r="V44" s="118"/>
      <c r="W44" s="118"/>
      <c r="X44" s="118"/>
    </row>
    <row r="45" spans="1:25" s="117" customFormat="1" ht="28.3">
      <c r="A45" s="115"/>
      <c r="B45" s="111" t="s">
        <v>204</v>
      </c>
      <c r="C45" s="107">
        <v>27950</v>
      </c>
      <c r="D45" s="107"/>
      <c r="E45" s="107">
        <f>C45+D45</f>
        <v>27950</v>
      </c>
      <c r="F45" s="107">
        <v>27200</v>
      </c>
      <c r="G45" s="107"/>
      <c r="H45" s="107">
        <f>F45+G45</f>
        <v>27200</v>
      </c>
      <c r="I45" s="107">
        <f t="shared" si="7"/>
        <v>-750</v>
      </c>
      <c r="J45" s="107">
        <f t="shared" si="8"/>
        <v>0</v>
      </c>
      <c r="K45" s="107">
        <f t="shared" si="9"/>
        <v>-750</v>
      </c>
      <c r="M45" s="119"/>
      <c r="N45" s="120"/>
      <c r="O45" s="120"/>
      <c r="P45" s="120"/>
      <c r="Q45" s="120"/>
      <c r="R45" s="120"/>
      <c r="S45" s="120"/>
      <c r="T45" s="118"/>
      <c r="U45" s="118"/>
      <c r="V45" s="118"/>
      <c r="W45" s="118"/>
      <c r="X45" s="118"/>
    </row>
    <row r="46" spans="1:25" s="117" customFormat="1" ht="27.8" customHeight="1">
      <c r="A46" s="115"/>
      <c r="B46" s="110" t="s">
        <v>206</v>
      </c>
      <c r="C46" s="107">
        <v>3000</v>
      </c>
      <c r="D46" s="107"/>
      <c r="E46" s="107">
        <f t="shared" si="2"/>
        <v>3000</v>
      </c>
      <c r="F46" s="107">
        <v>3000</v>
      </c>
      <c r="G46" s="107"/>
      <c r="H46" s="107">
        <f t="shared" si="3"/>
        <v>3000</v>
      </c>
      <c r="I46" s="107">
        <f t="shared" si="7"/>
        <v>0</v>
      </c>
      <c r="J46" s="107">
        <f t="shared" si="8"/>
        <v>0</v>
      </c>
      <c r="K46" s="107">
        <f t="shared" si="9"/>
        <v>0</v>
      </c>
      <c r="M46" s="121"/>
      <c r="N46" s="120"/>
      <c r="O46" s="120"/>
      <c r="P46" s="120"/>
      <c r="Q46" s="120"/>
      <c r="R46" s="120"/>
      <c r="S46" s="120"/>
      <c r="T46" s="118"/>
      <c r="U46" s="118"/>
      <c r="V46" s="118"/>
      <c r="W46" s="118"/>
      <c r="X46" s="118"/>
    </row>
    <row r="47" spans="1:25" ht="14.15">
      <c r="A47" s="110"/>
      <c r="B47" s="111" t="s">
        <v>207</v>
      </c>
      <c r="C47" s="107">
        <v>2317</v>
      </c>
      <c r="D47" s="107"/>
      <c r="E47" s="107">
        <f>C47+D47</f>
        <v>2317</v>
      </c>
      <c r="F47" s="107">
        <v>2317</v>
      </c>
      <c r="G47" s="107"/>
      <c r="H47" s="107">
        <f>F47+G47</f>
        <v>2317</v>
      </c>
      <c r="I47" s="107">
        <f t="shared" si="7"/>
        <v>0</v>
      </c>
      <c r="J47" s="107">
        <f t="shared" si="8"/>
        <v>0</v>
      </c>
      <c r="K47" s="107">
        <f t="shared" si="9"/>
        <v>0</v>
      </c>
      <c r="M47" s="121"/>
      <c r="N47" s="120"/>
      <c r="O47" s="120"/>
      <c r="P47" s="120"/>
      <c r="Q47" s="120"/>
      <c r="R47" s="120"/>
      <c r="S47" s="120"/>
      <c r="T47" s="114"/>
      <c r="U47" s="114"/>
      <c r="V47" s="114"/>
      <c r="W47" s="114"/>
      <c r="X47" s="114"/>
    </row>
    <row r="48" spans="1:25" ht="16.850000000000001" customHeight="1">
      <c r="A48" s="122" t="s">
        <v>205</v>
      </c>
      <c r="B48" s="116"/>
      <c r="C48" s="116"/>
      <c r="D48" s="116"/>
      <c r="E48" s="116"/>
      <c r="F48" s="116"/>
      <c r="G48" s="116"/>
      <c r="H48" s="116"/>
      <c r="I48" s="116"/>
      <c r="J48" s="116"/>
      <c r="K48" s="116"/>
      <c r="M48" s="114"/>
      <c r="N48" s="114"/>
      <c r="O48" s="114"/>
      <c r="P48" s="114"/>
      <c r="Q48" s="114"/>
      <c r="R48" s="114"/>
      <c r="S48" s="114"/>
      <c r="T48" s="114"/>
      <c r="U48" s="114"/>
      <c r="V48" s="114"/>
      <c r="W48" s="114"/>
      <c r="X48" s="114"/>
      <c r="Y48" s="114"/>
    </row>
    <row r="49" spans="1:25" s="117" customFormat="1" ht="14.15">
      <c r="A49" s="115" t="s">
        <v>99</v>
      </c>
      <c r="B49" s="115" t="s">
        <v>100</v>
      </c>
      <c r="C49" s="116"/>
      <c r="D49" s="116"/>
      <c r="E49" s="116"/>
      <c r="F49" s="116"/>
      <c r="G49" s="116"/>
      <c r="H49" s="116"/>
      <c r="I49" s="116"/>
      <c r="J49" s="116"/>
      <c r="K49" s="116"/>
      <c r="M49" s="118"/>
      <c r="N49" s="118"/>
      <c r="O49" s="118"/>
      <c r="P49" s="118"/>
      <c r="Q49" s="118"/>
      <c r="R49" s="118"/>
      <c r="S49" s="118"/>
      <c r="T49" s="118"/>
      <c r="U49" s="118"/>
      <c r="V49" s="118"/>
      <c r="W49" s="118"/>
      <c r="X49" s="118"/>
      <c r="Y49" s="118"/>
    </row>
    <row r="50" spans="1:25" ht="38.200000000000003" customHeight="1">
      <c r="A50" s="110"/>
      <c r="B50" s="110" t="s">
        <v>208</v>
      </c>
      <c r="C50" s="107">
        <v>0</v>
      </c>
      <c r="D50" s="107">
        <v>1</v>
      </c>
      <c r="E50" s="107">
        <f t="shared" ref="E50:E61" si="12">C50+D50</f>
        <v>1</v>
      </c>
      <c r="F50" s="107">
        <v>0</v>
      </c>
      <c r="G50" s="107">
        <v>1</v>
      </c>
      <c r="H50" s="107">
        <f t="shared" ref="H50:H61" si="13">F50+G50</f>
        <v>1</v>
      </c>
      <c r="I50" s="107">
        <f t="shared" ref="I50:J61" si="14">F50-C50</f>
        <v>0</v>
      </c>
      <c r="J50" s="107">
        <f t="shared" si="14"/>
        <v>0</v>
      </c>
      <c r="K50" s="107">
        <f t="shared" ref="K50:K61" si="15">I50+J50</f>
        <v>0</v>
      </c>
      <c r="M50" s="121"/>
      <c r="N50" s="120"/>
      <c r="O50" s="120"/>
      <c r="P50" s="120"/>
      <c r="Q50" s="120"/>
      <c r="R50" s="120"/>
      <c r="S50" s="120"/>
      <c r="T50" s="114"/>
      <c r="U50" s="114"/>
      <c r="V50" s="114"/>
      <c r="W50" s="114"/>
      <c r="X50" s="114"/>
      <c r="Y50" s="114"/>
    </row>
    <row r="51" spans="1:25" ht="44.25" customHeight="1">
      <c r="A51" s="110"/>
      <c r="B51" s="110" t="s">
        <v>209</v>
      </c>
      <c r="C51" s="107">
        <v>13</v>
      </c>
      <c r="D51" s="107"/>
      <c r="E51" s="107">
        <f t="shared" si="12"/>
        <v>13</v>
      </c>
      <c r="F51" s="107">
        <v>13</v>
      </c>
      <c r="G51" s="107"/>
      <c r="H51" s="107">
        <f t="shared" si="13"/>
        <v>13</v>
      </c>
      <c r="I51" s="107">
        <f t="shared" si="14"/>
        <v>0</v>
      </c>
      <c r="J51" s="107">
        <f t="shared" si="14"/>
        <v>0</v>
      </c>
      <c r="K51" s="107">
        <f t="shared" si="15"/>
        <v>0</v>
      </c>
      <c r="M51" s="121"/>
      <c r="N51" s="120"/>
      <c r="O51" s="120"/>
      <c r="P51" s="120"/>
      <c r="Q51" s="120"/>
      <c r="R51" s="120"/>
      <c r="S51" s="120"/>
      <c r="T51" s="114"/>
      <c r="U51" s="114"/>
      <c r="V51" s="114"/>
      <c r="W51" s="114"/>
      <c r="X51" s="114"/>
      <c r="Y51" s="114"/>
    </row>
    <row r="52" spans="1:25" ht="48.8" customHeight="1">
      <c r="A52" s="110"/>
      <c r="B52" s="111" t="s">
        <v>210</v>
      </c>
      <c r="C52" s="107">
        <v>7</v>
      </c>
      <c r="D52" s="107"/>
      <c r="E52" s="107">
        <f>C52+D52</f>
        <v>7</v>
      </c>
      <c r="F52" s="107">
        <v>7</v>
      </c>
      <c r="G52" s="107"/>
      <c r="H52" s="107">
        <f>F52+G52</f>
        <v>7</v>
      </c>
      <c r="I52" s="107">
        <f t="shared" si="14"/>
        <v>0</v>
      </c>
      <c r="J52" s="107">
        <f t="shared" si="14"/>
        <v>0</v>
      </c>
      <c r="K52" s="107">
        <f>I52+J52</f>
        <v>0</v>
      </c>
      <c r="M52" s="121"/>
      <c r="N52" s="120"/>
      <c r="O52" s="120"/>
      <c r="P52" s="120"/>
      <c r="Q52" s="120"/>
      <c r="R52" s="120"/>
      <c r="S52" s="120"/>
      <c r="T52" s="114"/>
      <c r="U52" s="114"/>
      <c r="V52" s="114"/>
      <c r="W52" s="114"/>
      <c r="X52" s="114"/>
      <c r="Y52" s="114"/>
    </row>
    <row r="53" spans="1:25" ht="29.95" customHeight="1">
      <c r="A53" s="110"/>
      <c r="B53" s="111" t="s">
        <v>211</v>
      </c>
      <c r="C53" s="107">
        <v>4</v>
      </c>
      <c r="D53" s="107"/>
      <c r="E53" s="107">
        <f>C53+D53</f>
        <v>4</v>
      </c>
      <c r="F53" s="107">
        <v>4</v>
      </c>
      <c r="G53" s="107"/>
      <c r="H53" s="107">
        <f>F53+G53</f>
        <v>4</v>
      </c>
      <c r="I53" s="107">
        <f t="shared" si="14"/>
        <v>0</v>
      </c>
      <c r="J53" s="107">
        <f t="shared" si="14"/>
        <v>0</v>
      </c>
      <c r="K53" s="107">
        <f>I53+J53</f>
        <v>0</v>
      </c>
      <c r="M53" s="121"/>
      <c r="N53" s="120"/>
      <c r="O53" s="120"/>
      <c r="P53" s="120"/>
      <c r="Q53" s="120"/>
      <c r="R53" s="120"/>
      <c r="S53" s="120"/>
      <c r="T53" s="114"/>
      <c r="U53" s="114"/>
      <c r="V53" s="114"/>
      <c r="W53" s="114"/>
      <c r="X53" s="114"/>
      <c r="Y53" s="114"/>
    </row>
    <row r="54" spans="1:25" ht="15" customHeight="1">
      <c r="A54" s="110"/>
      <c r="B54" s="111" t="s">
        <v>212</v>
      </c>
      <c r="C54" s="107">
        <v>7</v>
      </c>
      <c r="D54" s="107"/>
      <c r="E54" s="107">
        <f>C54+D54</f>
        <v>7</v>
      </c>
      <c r="F54" s="107">
        <v>7</v>
      </c>
      <c r="G54" s="107"/>
      <c r="H54" s="107">
        <f>F54+G54</f>
        <v>7</v>
      </c>
      <c r="I54" s="107">
        <f t="shared" si="14"/>
        <v>0</v>
      </c>
      <c r="J54" s="107">
        <f t="shared" si="14"/>
        <v>0</v>
      </c>
      <c r="K54" s="107">
        <f>I54+J54</f>
        <v>0</v>
      </c>
      <c r="M54" s="121"/>
      <c r="N54" s="120"/>
      <c r="O54" s="120"/>
      <c r="P54" s="120"/>
      <c r="Q54" s="120"/>
      <c r="R54" s="120"/>
      <c r="S54" s="120"/>
      <c r="T54" s="114"/>
      <c r="U54" s="114"/>
      <c r="V54" s="114"/>
      <c r="W54" s="114"/>
      <c r="X54" s="114"/>
      <c r="Y54" s="114"/>
    </row>
    <row r="55" spans="1:25" ht="14.3" customHeight="1">
      <c r="A55" s="113" t="s">
        <v>257</v>
      </c>
      <c r="B55" s="103"/>
      <c r="C55" s="103"/>
      <c r="D55" s="103"/>
      <c r="E55" s="103"/>
      <c r="F55" s="103"/>
      <c r="G55" s="103"/>
      <c r="H55" s="103"/>
      <c r="I55" s="103"/>
      <c r="J55" s="103"/>
      <c r="K55" s="103"/>
      <c r="M55" s="114"/>
      <c r="N55" s="114"/>
      <c r="O55" s="114"/>
      <c r="P55" s="114"/>
      <c r="Q55" s="114"/>
      <c r="R55" s="114"/>
      <c r="S55" s="114"/>
      <c r="T55" s="114"/>
      <c r="U55" s="114"/>
      <c r="V55" s="114"/>
      <c r="W55" s="114"/>
      <c r="X55" s="114"/>
      <c r="Y55" s="114"/>
    </row>
    <row r="56" spans="1:25" s="117" customFormat="1" ht="14.15">
      <c r="A56" s="115" t="s">
        <v>101</v>
      </c>
      <c r="B56" s="115" t="s">
        <v>102</v>
      </c>
      <c r="C56" s="116"/>
      <c r="D56" s="116"/>
      <c r="E56" s="116"/>
      <c r="F56" s="116"/>
      <c r="G56" s="116"/>
      <c r="H56" s="116"/>
      <c r="I56" s="116"/>
      <c r="J56" s="116"/>
      <c r="K56" s="116"/>
      <c r="M56" s="118"/>
      <c r="N56" s="118"/>
      <c r="O56" s="118"/>
      <c r="P56" s="118"/>
      <c r="Q56" s="118"/>
      <c r="R56" s="118"/>
      <c r="S56" s="118"/>
      <c r="T56" s="118"/>
      <c r="U56" s="118"/>
      <c r="V56" s="118"/>
      <c r="W56" s="118"/>
      <c r="X56" s="118"/>
    </row>
    <row r="57" spans="1:25" ht="41.25" customHeight="1">
      <c r="A57" s="110"/>
      <c r="B57" s="123" t="s">
        <v>214</v>
      </c>
      <c r="C57" s="107"/>
      <c r="D57" s="107">
        <v>11730</v>
      </c>
      <c r="E57" s="107">
        <f t="shared" si="12"/>
        <v>11730</v>
      </c>
      <c r="F57" s="107"/>
      <c r="G57" s="107">
        <v>11730</v>
      </c>
      <c r="H57" s="107">
        <f t="shared" si="13"/>
        <v>11730</v>
      </c>
      <c r="I57" s="107">
        <f t="shared" si="14"/>
        <v>0</v>
      </c>
      <c r="J57" s="107">
        <f t="shared" si="14"/>
        <v>0</v>
      </c>
      <c r="K57" s="107">
        <f t="shared" si="15"/>
        <v>0</v>
      </c>
      <c r="M57" s="121"/>
      <c r="N57" s="120"/>
      <c r="O57" s="120"/>
      <c r="P57" s="120"/>
      <c r="Q57" s="120"/>
      <c r="R57" s="120"/>
      <c r="S57" s="120"/>
      <c r="T57" s="114"/>
      <c r="U57" s="114"/>
      <c r="V57" s="114"/>
      <c r="W57" s="114"/>
      <c r="X57" s="114"/>
    </row>
    <row r="58" spans="1:25" ht="40.549999999999997" customHeight="1">
      <c r="A58" s="110"/>
      <c r="B58" s="123" t="s">
        <v>215</v>
      </c>
      <c r="C58" s="107">
        <v>560.69000000000005</v>
      </c>
      <c r="D58" s="107"/>
      <c r="E58" s="107">
        <f t="shared" si="12"/>
        <v>560.69000000000005</v>
      </c>
      <c r="F58" s="107">
        <v>560.69000000000005</v>
      </c>
      <c r="G58" s="107"/>
      <c r="H58" s="107">
        <f t="shared" si="13"/>
        <v>560.69000000000005</v>
      </c>
      <c r="I58" s="107">
        <f t="shared" si="14"/>
        <v>0</v>
      </c>
      <c r="J58" s="107">
        <f t="shared" si="14"/>
        <v>0</v>
      </c>
      <c r="K58" s="107">
        <f t="shared" si="15"/>
        <v>0</v>
      </c>
      <c r="M58" s="121"/>
      <c r="N58" s="120"/>
      <c r="O58" s="120"/>
      <c r="P58" s="120"/>
      <c r="Q58" s="120"/>
      <c r="R58" s="120"/>
      <c r="S58" s="120"/>
      <c r="T58" s="114"/>
      <c r="U58" s="114"/>
      <c r="V58" s="114"/>
      <c r="W58" s="114"/>
      <c r="X58" s="114"/>
    </row>
    <row r="59" spans="1:25" ht="25.6" customHeight="1">
      <c r="A59" s="110"/>
      <c r="B59" s="123" t="s">
        <v>216</v>
      </c>
      <c r="C59" s="107">
        <v>507.14</v>
      </c>
      <c r="D59" s="107"/>
      <c r="E59" s="107">
        <f t="shared" si="12"/>
        <v>507.14</v>
      </c>
      <c r="F59" s="107">
        <v>507.14</v>
      </c>
      <c r="G59" s="107"/>
      <c r="H59" s="107">
        <f t="shared" si="13"/>
        <v>507.14</v>
      </c>
      <c r="I59" s="107">
        <f t="shared" si="14"/>
        <v>0</v>
      </c>
      <c r="J59" s="107">
        <f t="shared" si="14"/>
        <v>0</v>
      </c>
      <c r="K59" s="107">
        <f t="shared" si="15"/>
        <v>0</v>
      </c>
      <c r="M59" s="121"/>
      <c r="N59" s="120"/>
      <c r="O59" s="120"/>
      <c r="P59" s="120"/>
      <c r="Q59" s="120"/>
      <c r="R59" s="120"/>
      <c r="S59" s="120"/>
      <c r="T59" s="114"/>
      <c r="U59" s="114"/>
      <c r="V59" s="114"/>
      <c r="W59" s="114"/>
      <c r="X59" s="114"/>
    </row>
    <row r="60" spans="1:25" ht="30.8" customHeight="1">
      <c r="A60" s="110"/>
      <c r="B60" s="123" t="s">
        <v>217</v>
      </c>
      <c r="C60" s="107">
        <v>6987.5</v>
      </c>
      <c r="D60" s="107"/>
      <c r="E60" s="107">
        <f t="shared" ref="E60" si="16">C60+D60</f>
        <v>6987.5</v>
      </c>
      <c r="F60" s="107">
        <v>6800</v>
      </c>
      <c r="G60" s="107"/>
      <c r="H60" s="107">
        <f t="shared" ref="H60" si="17">F60+G60</f>
        <v>6800</v>
      </c>
      <c r="I60" s="107">
        <f t="shared" ref="I60" si="18">F60-C60</f>
        <v>-187.5</v>
      </c>
      <c r="J60" s="107">
        <f t="shared" ref="J60" si="19">G60-D60</f>
        <v>0</v>
      </c>
      <c r="K60" s="107">
        <f t="shared" ref="K60" si="20">I60+J60</f>
        <v>-187.5</v>
      </c>
      <c r="M60" s="121"/>
      <c r="N60" s="120"/>
      <c r="O60" s="120"/>
      <c r="P60" s="120"/>
      <c r="Q60" s="120"/>
      <c r="R60" s="120"/>
      <c r="S60" s="120"/>
      <c r="T60" s="114"/>
      <c r="U60" s="114"/>
      <c r="V60" s="114"/>
      <c r="W60" s="114"/>
      <c r="X60" s="114"/>
    </row>
    <row r="61" spans="1:25">
      <c r="A61" s="110"/>
      <c r="B61" s="123" t="s">
        <v>218</v>
      </c>
      <c r="C61" s="107">
        <v>331</v>
      </c>
      <c r="D61" s="107"/>
      <c r="E61" s="107">
        <f t="shared" si="12"/>
        <v>331</v>
      </c>
      <c r="F61" s="107">
        <v>331</v>
      </c>
      <c r="G61" s="107"/>
      <c r="H61" s="107">
        <f t="shared" si="13"/>
        <v>331</v>
      </c>
      <c r="I61" s="107">
        <f t="shared" si="14"/>
        <v>0</v>
      </c>
      <c r="J61" s="107">
        <f t="shared" si="14"/>
        <v>0</v>
      </c>
      <c r="K61" s="107">
        <f t="shared" si="15"/>
        <v>0</v>
      </c>
      <c r="M61" s="121"/>
      <c r="N61" s="120"/>
      <c r="O61" s="120"/>
      <c r="P61" s="120"/>
      <c r="Q61" s="120"/>
      <c r="R61" s="120"/>
      <c r="S61" s="120"/>
      <c r="T61" s="114"/>
      <c r="U61" s="114"/>
      <c r="V61" s="114"/>
      <c r="W61" s="114"/>
      <c r="X61" s="114"/>
    </row>
    <row r="62" spans="1:25" ht="21.05" customHeight="1">
      <c r="A62" s="113" t="s">
        <v>213</v>
      </c>
      <c r="B62" s="103"/>
      <c r="C62" s="103"/>
      <c r="D62" s="103"/>
      <c r="E62" s="103"/>
      <c r="F62" s="103"/>
      <c r="G62" s="103"/>
      <c r="H62" s="103"/>
      <c r="I62" s="103"/>
      <c r="J62" s="103"/>
      <c r="K62" s="103"/>
      <c r="M62" s="114"/>
      <c r="N62" s="114"/>
      <c r="O62" s="114"/>
      <c r="P62" s="114"/>
      <c r="Q62" s="114"/>
      <c r="R62" s="114"/>
      <c r="S62" s="114"/>
      <c r="T62" s="114"/>
      <c r="U62" s="114"/>
      <c r="V62" s="114"/>
      <c r="W62" s="114"/>
      <c r="X62" s="114"/>
    </row>
    <row r="63" spans="1:25" s="117" customFormat="1" ht="14.15">
      <c r="A63" s="115">
        <v>4</v>
      </c>
      <c r="B63" s="124" t="s">
        <v>121</v>
      </c>
      <c r="C63" s="116"/>
      <c r="D63" s="116"/>
      <c r="E63" s="116"/>
      <c r="F63" s="116"/>
      <c r="G63" s="116"/>
      <c r="H63" s="116"/>
      <c r="I63" s="116"/>
      <c r="J63" s="116"/>
      <c r="K63" s="116"/>
    </row>
    <row r="64" spans="1:25">
      <c r="A64" s="110"/>
      <c r="B64" s="110" t="s">
        <v>219</v>
      </c>
      <c r="C64" s="107">
        <v>99.3</v>
      </c>
      <c r="D64" s="107">
        <v>100</v>
      </c>
      <c r="E64" s="107">
        <f t="shared" ref="E64" si="21">C64+D64</f>
        <v>199.3</v>
      </c>
      <c r="F64" s="107">
        <v>99.3</v>
      </c>
      <c r="G64" s="107">
        <v>100</v>
      </c>
      <c r="H64" s="107">
        <f t="shared" ref="H64" si="22">F64+G64</f>
        <v>199.3</v>
      </c>
      <c r="I64" s="107">
        <f t="shared" ref="I64:J64" si="23">F64-C64</f>
        <v>0</v>
      </c>
      <c r="J64" s="107">
        <f t="shared" si="23"/>
        <v>0</v>
      </c>
      <c r="K64" s="107">
        <f t="shared" ref="K64" si="24">I64+J64</f>
        <v>0</v>
      </c>
    </row>
    <row r="65" spans="1:11" ht="19.850000000000001" customHeight="1">
      <c r="A65" s="122" t="s">
        <v>122</v>
      </c>
      <c r="B65" s="103"/>
      <c r="C65" s="103"/>
      <c r="D65" s="103"/>
      <c r="E65" s="103"/>
      <c r="F65" s="103"/>
      <c r="G65" s="103"/>
      <c r="H65" s="103"/>
      <c r="I65" s="103"/>
      <c r="J65" s="103"/>
      <c r="K65" s="103"/>
    </row>
    <row r="66" spans="1:11" ht="33" customHeight="1">
      <c r="A66" s="125" t="s">
        <v>104</v>
      </c>
      <c r="B66" s="126"/>
      <c r="C66" s="126"/>
      <c r="D66" s="126"/>
      <c r="E66" s="126"/>
      <c r="F66" s="126"/>
      <c r="G66" s="126"/>
      <c r="H66" s="126"/>
      <c r="I66" s="126"/>
      <c r="J66" s="126"/>
      <c r="K66" s="126"/>
    </row>
    <row r="67" spans="1:11" ht="30.3" customHeight="1">
      <c r="A67" s="127" t="s">
        <v>258</v>
      </c>
      <c r="B67" s="127"/>
      <c r="C67" s="127"/>
      <c r="D67" s="127"/>
      <c r="E67" s="127"/>
      <c r="F67" s="127"/>
      <c r="G67" s="127"/>
      <c r="H67" s="127"/>
      <c r="I67" s="127"/>
      <c r="J67" s="127"/>
      <c r="K67" s="127"/>
    </row>
    <row r="68" spans="1:11" ht="18" customHeight="1">
      <c r="A68" s="128" t="s">
        <v>105</v>
      </c>
      <c r="B68" s="128"/>
      <c r="C68" s="128"/>
      <c r="D68" s="128"/>
      <c r="E68" s="128"/>
      <c r="F68" s="128"/>
      <c r="G68" s="128"/>
      <c r="H68" s="128"/>
      <c r="I68" s="128"/>
      <c r="J68" s="128"/>
      <c r="K68" s="128"/>
    </row>
    <row r="69" spans="1:11" ht="46.45" customHeight="1">
      <c r="A69" s="127" t="s">
        <v>220</v>
      </c>
      <c r="B69" s="127"/>
      <c r="C69" s="127"/>
      <c r="D69" s="127"/>
      <c r="E69" s="127"/>
      <c r="F69" s="127"/>
      <c r="G69" s="127"/>
      <c r="H69" s="127"/>
      <c r="I69" s="127"/>
      <c r="J69" s="127"/>
      <c r="K69" s="127"/>
    </row>
    <row r="70" spans="1:11" ht="17.5" customHeight="1">
      <c r="A70" s="129" t="s">
        <v>38</v>
      </c>
      <c r="B70" s="129"/>
      <c r="C70" s="129"/>
      <c r="D70" s="129"/>
      <c r="E70" s="129"/>
      <c r="F70" s="129"/>
      <c r="G70" s="129"/>
      <c r="H70" s="129"/>
      <c r="I70" s="129"/>
      <c r="J70" s="129"/>
      <c r="K70" s="129"/>
    </row>
    <row r="71" spans="1:11" ht="28.45" customHeight="1">
      <c r="A71" s="103" t="s">
        <v>8</v>
      </c>
      <c r="B71" s="103" t="s">
        <v>9</v>
      </c>
      <c r="C71" s="104" t="s">
        <v>39</v>
      </c>
      <c r="D71" s="104"/>
      <c r="E71" s="104"/>
      <c r="F71" s="104" t="s">
        <v>40</v>
      </c>
      <c r="G71" s="104"/>
      <c r="H71" s="104"/>
      <c r="I71" s="130" t="s">
        <v>106</v>
      </c>
      <c r="J71" s="104"/>
      <c r="K71" s="104"/>
    </row>
    <row r="72" spans="1:11" s="106" customFormat="1" ht="24.9" customHeight="1">
      <c r="A72" s="103"/>
      <c r="B72" s="103"/>
      <c r="C72" s="105" t="s">
        <v>77</v>
      </c>
      <c r="D72" s="105" t="s">
        <v>78</v>
      </c>
      <c r="E72" s="105" t="s">
        <v>79</v>
      </c>
      <c r="F72" s="105" t="s">
        <v>77</v>
      </c>
      <c r="G72" s="105" t="s">
        <v>78</v>
      </c>
      <c r="H72" s="105" t="s">
        <v>79</v>
      </c>
      <c r="I72" s="105" t="s">
        <v>77</v>
      </c>
      <c r="J72" s="105" t="s">
        <v>78</v>
      </c>
      <c r="K72" s="105" t="s">
        <v>79</v>
      </c>
    </row>
    <row r="73" spans="1:11" ht="14.15">
      <c r="A73" s="110"/>
      <c r="B73" s="110" t="s">
        <v>41</v>
      </c>
      <c r="C73" s="109">
        <v>0</v>
      </c>
      <c r="D73" s="109">
        <v>0</v>
      </c>
      <c r="E73" s="109">
        <f>C73+D73</f>
        <v>0</v>
      </c>
      <c r="F73" s="109">
        <f>F16</f>
        <v>43.356000000000002</v>
      </c>
      <c r="G73" s="109">
        <f>G16</f>
        <v>11.73</v>
      </c>
      <c r="H73" s="109">
        <f>F73+G73</f>
        <v>55.085999999999999</v>
      </c>
      <c r="I73" s="131"/>
      <c r="J73" s="131"/>
      <c r="K73" s="131"/>
    </row>
    <row r="74" spans="1:11" ht="28.95" customHeight="1">
      <c r="A74" s="132" t="s">
        <v>107</v>
      </c>
      <c r="B74" s="132"/>
      <c r="C74" s="132"/>
      <c r="D74" s="132"/>
      <c r="E74" s="132"/>
      <c r="F74" s="132"/>
      <c r="G74" s="132"/>
      <c r="H74" s="132"/>
      <c r="I74" s="132"/>
      <c r="J74" s="132"/>
      <c r="K74" s="132"/>
    </row>
    <row r="75" spans="1:11" ht="16.350000000000001" customHeight="1">
      <c r="A75" s="133" t="s">
        <v>259</v>
      </c>
      <c r="B75" s="133"/>
      <c r="C75" s="133"/>
      <c r="D75" s="133"/>
      <c r="E75" s="133"/>
      <c r="F75" s="133"/>
      <c r="G75" s="133"/>
      <c r="H75" s="133"/>
      <c r="I75" s="133"/>
      <c r="J75" s="133"/>
      <c r="K75" s="133"/>
    </row>
    <row r="76" spans="1:11" ht="14.15">
      <c r="A76" s="110"/>
      <c r="B76" s="110" t="s">
        <v>13</v>
      </c>
      <c r="C76" s="110"/>
      <c r="D76" s="110"/>
      <c r="E76" s="110"/>
      <c r="F76" s="134"/>
      <c r="G76" s="134"/>
      <c r="H76" s="134"/>
      <c r="I76" s="134"/>
      <c r="J76" s="134"/>
      <c r="K76" s="134"/>
    </row>
    <row r="77" spans="1:11" ht="28.3">
      <c r="A77" s="110"/>
      <c r="B77" s="111" t="s">
        <v>288</v>
      </c>
      <c r="C77" s="109">
        <v>0</v>
      </c>
      <c r="D77" s="109">
        <v>0</v>
      </c>
      <c r="E77" s="109">
        <f>C77+D77</f>
        <v>0</v>
      </c>
      <c r="F77" s="109">
        <f>F73</f>
        <v>43.356000000000002</v>
      </c>
      <c r="G77" s="109">
        <f>G73</f>
        <v>11.73</v>
      </c>
      <c r="H77" s="109">
        <f>F77+G77</f>
        <v>55.085999999999999</v>
      </c>
      <c r="I77" s="135"/>
      <c r="J77" s="135"/>
      <c r="K77" s="135"/>
    </row>
    <row r="78" spans="1:11" ht="30.65" customHeight="1">
      <c r="A78" s="136" t="s">
        <v>140</v>
      </c>
      <c r="B78" s="104"/>
      <c r="C78" s="104"/>
      <c r="D78" s="104"/>
      <c r="E78" s="104"/>
      <c r="F78" s="104"/>
      <c r="G78" s="104"/>
      <c r="H78" s="104"/>
      <c r="I78" s="104"/>
      <c r="J78" s="104"/>
      <c r="K78" s="104"/>
    </row>
    <row r="79" spans="1:11" ht="18.7" customHeight="1">
      <c r="A79" s="133" t="s">
        <v>259</v>
      </c>
      <c r="B79" s="133"/>
      <c r="C79" s="133"/>
      <c r="D79" s="133"/>
      <c r="E79" s="133"/>
      <c r="F79" s="133"/>
      <c r="G79" s="133"/>
      <c r="H79" s="133"/>
      <c r="I79" s="133"/>
      <c r="J79" s="133"/>
      <c r="K79" s="133"/>
    </row>
    <row r="80" spans="1:11" s="117" customFormat="1" ht="14.15">
      <c r="A80" s="115" t="s">
        <v>97</v>
      </c>
      <c r="B80" s="115" t="s">
        <v>98</v>
      </c>
      <c r="C80" s="107"/>
      <c r="D80" s="107"/>
      <c r="E80" s="107"/>
      <c r="F80" s="107"/>
      <c r="G80" s="107"/>
      <c r="H80" s="107"/>
      <c r="I80" s="137"/>
      <c r="J80" s="137"/>
      <c r="K80" s="137"/>
    </row>
    <row r="81" spans="1:11" ht="40.4">
      <c r="A81" s="110"/>
      <c r="B81" s="110" t="s">
        <v>201</v>
      </c>
      <c r="C81" s="107"/>
      <c r="D81" s="107">
        <v>0</v>
      </c>
      <c r="E81" s="107">
        <f t="shared" ref="E81:E100" si="25">C81+D81</f>
        <v>0</v>
      </c>
      <c r="F81" s="107"/>
      <c r="G81" s="107">
        <v>11730</v>
      </c>
      <c r="H81" s="107">
        <f t="shared" ref="H81:H98" si="26">F81+G81</f>
        <v>11730</v>
      </c>
      <c r="I81" s="138"/>
      <c r="J81" s="138"/>
      <c r="K81" s="138"/>
    </row>
    <row r="82" spans="1:11" ht="53.85">
      <c r="A82" s="110"/>
      <c r="B82" s="110" t="s">
        <v>202</v>
      </c>
      <c r="C82" s="107"/>
      <c r="D82" s="107"/>
      <c r="E82" s="107">
        <f t="shared" si="25"/>
        <v>0</v>
      </c>
      <c r="F82" s="107">
        <v>7289</v>
      </c>
      <c r="G82" s="107"/>
      <c r="H82" s="107">
        <f t="shared" si="26"/>
        <v>7289</v>
      </c>
      <c r="I82" s="138"/>
      <c r="J82" s="138"/>
      <c r="K82" s="138"/>
    </row>
    <row r="83" spans="1:11" ht="26.95">
      <c r="A83" s="110"/>
      <c r="B83" s="110" t="s">
        <v>203</v>
      </c>
      <c r="C83" s="107"/>
      <c r="D83" s="107"/>
      <c r="E83" s="107">
        <f t="shared" si="25"/>
        <v>0</v>
      </c>
      <c r="F83" s="107">
        <v>3550</v>
      </c>
      <c r="G83" s="107"/>
      <c r="H83" s="107">
        <f t="shared" si="26"/>
        <v>3550</v>
      </c>
      <c r="I83" s="138"/>
      <c r="J83" s="138"/>
      <c r="K83" s="138"/>
    </row>
    <row r="84" spans="1:11" ht="28.3">
      <c r="A84" s="110"/>
      <c r="B84" s="111" t="s">
        <v>204</v>
      </c>
      <c r="C84" s="107"/>
      <c r="D84" s="107"/>
      <c r="E84" s="107">
        <f t="shared" si="25"/>
        <v>0</v>
      </c>
      <c r="F84" s="107">
        <v>27200</v>
      </c>
      <c r="G84" s="107"/>
      <c r="H84" s="107">
        <f t="shared" si="26"/>
        <v>27200</v>
      </c>
      <c r="I84" s="138"/>
      <c r="J84" s="138"/>
      <c r="K84" s="138"/>
    </row>
    <row r="85" spans="1:11" ht="26.95">
      <c r="A85" s="110"/>
      <c r="B85" s="110" t="s">
        <v>206</v>
      </c>
      <c r="C85" s="107"/>
      <c r="D85" s="107"/>
      <c r="E85" s="107">
        <f t="shared" si="25"/>
        <v>0</v>
      </c>
      <c r="F85" s="107">
        <v>3000</v>
      </c>
      <c r="G85" s="107"/>
      <c r="H85" s="107">
        <f t="shared" si="26"/>
        <v>3000</v>
      </c>
      <c r="I85" s="138"/>
      <c r="J85" s="138"/>
      <c r="K85" s="138"/>
    </row>
    <row r="86" spans="1:11" ht="14.15">
      <c r="A86" s="110"/>
      <c r="B86" s="111" t="s">
        <v>207</v>
      </c>
      <c r="C86" s="107"/>
      <c r="D86" s="107"/>
      <c r="E86" s="107">
        <f t="shared" si="25"/>
        <v>0</v>
      </c>
      <c r="F86" s="107">
        <v>2317</v>
      </c>
      <c r="G86" s="107"/>
      <c r="H86" s="107">
        <f t="shared" si="26"/>
        <v>2317</v>
      </c>
      <c r="I86" s="138"/>
      <c r="J86" s="138"/>
      <c r="K86" s="138"/>
    </row>
    <row r="87" spans="1:11" s="117" customFormat="1" ht="14.15">
      <c r="A87" s="115" t="s">
        <v>99</v>
      </c>
      <c r="B87" s="115" t="s">
        <v>100</v>
      </c>
      <c r="C87" s="139"/>
      <c r="D87" s="139"/>
      <c r="E87" s="139"/>
      <c r="F87" s="139"/>
      <c r="G87" s="139"/>
      <c r="H87" s="139"/>
      <c r="I87" s="137"/>
      <c r="J87" s="137"/>
      <c r="K87" s="137"/>
    </row>
    <row r="88" spans="1:11" ht="26.95">
      <c r="A88" s="110"/>
      <c r="B88" s="110" t="s">
        <v>208</v>
      </c>
      <c r="C88" s="107"/>
      <c r="D88" s="107"/>
      <c r="E88" s="107">
        <f t="shared" ref="E88:E89" si="27">C88+D88</f>
        <v>0</v>
      </c>
      <c r="F88" s="107"/>
      <c r="G88" s="107">
        <v>1</v>
      </c>
      <c r="H88" s="107">
        <f t="shared" ref="H88:H89" si="28">F88+G88</f>
        <v>1</v>
      </c>
      <c r="I88" s="137"/>
      <c r="J88" s="137"/>
      <c r="K88" s="137"/>
    </row>
    <row r="89" spans="1:11" ht="40.4">
      <c r="A89" s="110"/>
      <c r="B89" s="110" t="s">
        <v>209</v>
      </c>
      <c r="C89" s="107"/>
      <c r="D89" s="107"/>
      <c r="E89" s="107">
        <f t="shared" si="27"/>
        <v>0</v>
      </c>
      <c r="F89" s="107">
        <v>13</v>
      </c>
      <c r="G89" s="107"/>
      <c r="H89" s="107">
        <f t="shared" si="28"/>
        <v>13</v>
      </c>
      <c r="I89" s="137"/>
      <c r="J89" s="137"/>
      <c r="K89" s="137"/>
    </row>
    <row r="90" spans="1:11" ht="42.4">
      <c r="A90" s="110"/>
      <c r="B90" s="111" t="s">
        <v>210</v>
      </c>
      <c r="C90" s="107"/>
      <c r="D90" s="107"/>
      <c r="E90" s="107">
        <f t="shared" si="25"/>
        <v>0</v>
      </c>
      <c r="F90" s="107">
        <v>7</v>
      </c>
      <c r="G90" s="107"/>
      <c r="H90" s="107">
        <f t="shared" si="26"/>
        <v>7</v>
      </c>
      <c r="I90" s="137"/>
      <c r="J90" s="137"/>
      <c r="K90" s="137"/>
    </row>
    <row r="91" spans="1:11" ht="28.3">
      <c r="A91" s="110"/>
      <c r="B91" s="111" t="s">
        <v>211</v>
      </c>
      <c r="C91" s="107"/>
      <c r="D91" s="107"/>
      <c r="E91" s="107">
        <f t="shared" si="25"/>
        <v>0</v>
      </c>
      <c r="F91" s="107">
        <v>4</v>
      </c>
      <c r="G91" s="107"/>
      <c r="H91" s="107">
        <f t="shared" si="26"/>
        <v>4</v>
      </c>
      <c r="I91" s="137"/>
      <c r="J91" s="137"/>
      <c r="K91" s="137"/>
    </row>
    <row r="92" spans="1:11" ht="14.15">
      <c r="A92" s="110"/>
      <c r="B92" s="111" t="s">
        <v>212</v>
      </c>
      <c r="C92" s="107"/>
      <c r="D92" s="107"/>
      <c r="E92" s="107">
        <f t="shared" si="25"/>
        <v>0</v>
      </c>
      <c r="F92" s="107">
        <v>7</v>
      </c>
      <c r="G92" s="107"/>
      <c r="H92" s="107">
        <f t="shared" si="26"/>
        <v>7</v>
      </c>
      <c r="I92" s="137"/>
      <c r="J92" s="137"/>
      <c r="K92" s="137"/>
    </row>
    <row r="93" spans="1:11" s="117" customFormat="1" ht="14.15">
      <c r="A93" s="115" t="s">
        <v>101</v>
      </c>
      <c r="B93" s="115" t="s">
        <v>102</v>
      </c>
      <c r="C93" s="139"/>
      <c r="D93" s="139"/>
      <c r="E93" s="139"/>
      <c r="F93" s="139"/>
      <c r="G93" s="139"/>
      <c r="H93" s="139"/>
      <c r="I93" s="137"/>
      <c r="J93" s="137"/>
      <c r="K93" s="137"/>
    </row>
    <row r="94" spans="1:11" ht="26.95">
      <c r="A94" s="110"/>
      <c r="B94" s="123" t="s">
        <v>214</v>
      </c>
      <c r="C94" s="107"/>
      <c r="D94" s="107"/>
      <c r="E94" s="107">
        <f t="shared" ref="E94:E95" si="29">C94+D94</f>
        <v>0</v>
      </c>
      <c r="F94" s="107"/>
      <c r="G94" s="107">
        <v>11.73</v>
      </c>
      <c r="H94" s="107">
        <f t="shared" ref="H94:H95" si="30">F94+G94</f>
        <v>11.73</v>
      </c>
      <c r="I94" s="137"/>
      <c r="J94" s="137"/>
      <c r="K94" s="137"/>
    </row>
    <row r="95" spans="1:11" ht="40.4">
      <c r="A95" s="110"/>
      <c r="B95" s="123" t="s">
        <v>215</v>
      </c>
      <c r="C95" s="107"/>
      <c r="D95" s="107"/>
      <c r="E95" s="107">
        <f t="shared" si="29"/>
        <v>0</v>
      </c>
      <c r="F95" s="107">
        <v>560.69000000000005</v>
      </c>
      <c r="G95" s="107"/>
      <c r="H95" s="107">
        <f t="shared" si="30"/>
        <v>560.69000000000005</v>
      </c>
      <c r="I95" s="137"/>
      <c r="J95" s="137"/>
      <c r="K95" s="137"/>
    </row>
    <row r="96" spans="1:11" ht="26.95">
      <c r="A96" s="110"/>
      <c r="B96" s="123" t="s">
        <v>216</v>
      </c>
      <c r="C96" s="107"/>
      <c r="D96" s="107"/>
      <c r="E96" s="107">
        <f t="shared" si="25"/>
        <v>0</v>
      </c>
      <c r="F96" s="107">
        <v>507.14</v>
      </c>
      <c r="G96" s="107"/>
      <c r="H96" s="107">
        <f t="shared" si="26"/>
        <v>507.14</v>
      </c>
      <c r="I96" s="137"/>
      <c r="J96" s="137"/>
      <c r="K96" s="137"/>
    </row>
    <row r="97" spans="1:11" ht="26.95">
      <c r="A97" s="110"/>
      <c r="B97" s="123" t="s">
        <v>217</v>
      </c>
      <c r="C97" s="107"/>
      <c r="D97" s="107"/>
      <c r="E97" s="107">
        <f t="shared" si="25"/>
        <v>0</v>
      </c>
      <c r="F97" s="107">
        <v>6800</v>
      </c>
      <c r="G97" s="107"/>
      <c r="H97" s="107">
        <f t="shared" si="26"/>
        <v>6800</v>
      </c>
      <c r="I97" s="137"/>
      <c r="J97" s="137"/>
      <c r="K97" s="137"/>
    </row>
    <row r="98" spans="1:11">
      <c r="A98" s="110"/>
      <c r="B98" s="123" t="s">
        <v>218</v>
      </c>
      <c r="C98" s="107"/>
      <c r="D98" s="107"/>
      <c r="E98" s="107">
        <f t="shared" si="25"/>
        <v>0</v>
      </c>
      <c r="F98" s="107">
        <v>331</v>
      </c>
      <c r="G98" s="107"/>
      <c r="H98" s="107">
        <f t="shared" si="26"/>
        <v>331</v>
      </c>
      <c r="I98" s="137"/>
      <c r="J98" s="137"/>
      <c r="K98" s="137"/>
    </row>
    <row r="99" spans="1:11" ht="14.15">
      <c r="A99" s="115">
        <v>4</v>
      </c>
      <c r="B99" s="124" t="s">
        <v>121</v>
      </c>
      <c r="C99" s="107"/>
      <c r="D99" s="107"/>
      <c r="E99" s="107">
        <f t="shared" si="25"/>
        <v>0</v>
      </c>
      <c r="F99" s="107"/>
      <c r="G99" s="107"/>
      <c r="H99" s="107"/>
      <c r="I99" s="137"/>
      <c r="J99" s="137"/>
      <c r="K99" s="137"/>
    </row>
    <row r="100" spans="1:11">
      <c r="A100" s="110"/>
      <c r="B100" s="110" t="s">
        <v>219</v>
      </c>
      <c r="C100" s="107"/>
      <c r="D100" s="107"/>
      <c r="E100" s="107">
        <f t="shared" si="25"/>
        <v>0</v>
      </c>
      <c r="F100" s="107">
        <v>99.3</v>
      </c>
      <c r="G100" s="107">
        <v>100</v>
      </c>
      <c r="H100" s="107">
        <f t="shared" ref="H100" si="31">F100+G100</f>
        <v>199.3</v>
      </c>
      <c r="I100" s="137"/>
      <c r="J100" s="137"/>
      <c r="K100" s="137"/>
    </row>
    <row r="101" spans="1:11">
      <c r="A101" s="110"/>
      <c r="B101" s="110"/>
      <c r="C101" s="107"/>
      <c r="D101" s="107"/>
      <c r="E101" s="107"/>
      <c r="F101" s="107"/>
      <c r="G101" s="107"/>
      <c r="H101" s="107"/>
      <c r="I101" s="137"/>
      <c r="J101" s="137"/>
      <c r="K101" s="137"/>
    </row>
    <row r="102" spans="1:11" ht="17.5" customHeight="1">
      <c r="A102" s="136" t="s">
        <v>108</v>
      </c>
      <c r="B102" s="136"/>
      <c r="C102" s="136"/>
      <c r="D102" s="136"/>
      <c r="E102" s="136"/>
      <c r="F102" s="136"/>
      <c r="G102" s="136"/>
      <c r="H102" s="136"/>
      <c r="I102" s="136"/>
      <c r="J102" s="136"/>
      <c r="K102" s="136"/>
    </row>
    <row r="103" spans="1:11" ht="21.55" customHeight="1">
      <c r="A103" s="140" t="s">
        <v>260</v>
      </c>
      <c r="B103" s="140"/>
      <c r="C103" s="140"/>
      <c r="D103" s="140"/>
      <c r="E103" s="140"/>
      <c r="F103" s="140"/>
      <c r="G103" s="140"/>
      <c r="H103" s="140"/>
      <c r="I103" s="140"/>
      <c r="J103" s="140"/>
      <c r="K103" s="140"/>
    </row>
    <row r="104" spans="1:11" ht="14" customHeight="1">
      <c r="A104" s="141" t="s">
        <v>110</v>
      </c>
      <c r="B104" s="141"/>
      <c r="C104" s="141"/>
      <c r="D104" s="141"/>
      <c r="E104" s="141"/>
      <c r="F104" s="141"/>
      <c r="G104" s="141"/>
      <c r="H104" s="141"/>
      <c r="I104" s="141"/>
      <c r="J104" s="141"/>
      <c r="K104" s="141"/>
    </row>
    <row r="105" spans="1:11" ht="30.45" customHeight="1">
      <c r="A105" s="142" t="s">
        <v>141</v>
      </c>
      <c r="B105" s="142"/>
      <c r="C105" s="142"/>
      <c r="D105" s="142"/>
      <c r="E105" s="142"/>
      <c r="F105" s="142"/>
      <c r="G105" s="142"/>
      <c r="H105" s="142"/>
      <c r="I105" s="142"/>
      <c r="J105" s="142"/>
      <c r="K105" s="142"/>
    </row>
    <row r="106" spans="1:11" ht="15" customHeight="1">
      <c r="A106" s="129" t="s">
        <v>42</v>
      </c>
      <c r="B106" s="129"/>
      <c r="C106" s="129"/>
      <c r="D106" s="129"/>
      <c r="E106" s="129"/>
      <c r="F106" s="129"/>
      <c r="G106" s="129"/>
      <c r="H106" s="129"/>
      <c r="I106" s="129"/>
      <c r="J106" s="129"/>
      <c r="K106" s="129"/>
    </row>
    <row r="107" spans="1:11" s="144" customFormat="1" ht="53.85">
      <c r="A107" s="143" t="s">
        <v>127</v>
      </c>
      <c r="B107" s="143" t="s">
        <v>128</v>
      </c>
      <c r="C107" s="105" t="s">
        <v>111</v>
      </c>
      <c r="D107" s="105" t="s">
        <v>112</v>
      </c>
      <c r="E107" s="105" t="s">
        <v>113</v>
      </c>
      <c r="F107" s="105" t="s">
        <v>94</v>
      </c>
      <c r="G107" s="105" t="s">
        <v>114</v>
      </c>
      <c r="H107" s="105" t="s">
        <v>115</v>
      </c>
    </row>
    <row r="108" spans="1:11" ht="14.15">
      <c r="A108" s="110" t="s">
        <v>6</v>
      </c>
      <c r="B108" s="110" t="s">
        <v>19</v>
      </c>
      <c r="C108" s="110" t="s">
        <v>29</v>
      </c>
      <c r="D108" s="110" t="s">
        <v>37</v>
      </c>
      <c r="E108" s="110" t="s">
        <v>36</v>
      </c>
      <c r="F108" s="110" t="s">
        <v>44</v>
      </c>
      <c r="G108" s="110" t="s">
        <v>35</v>
      </c>
      <c r="H108" s="110" t="s">
        <v>45</v>
      </c>
    </row>
    <row r="109" spans="1:11" ht="14.15">
      <c r="A109" s="110" t="s">
        <v>46</v>
      </c>
      <c r="B109" s="110" t="s">
        <v>47</v>
      </c>
      <c r="C109" s="110" t="s">
        <v>12</v>
      </c>
      <c r="D109" s="110"/>
      <c r="E109" s="110"/>
      <c r="F109" s="110"/>
      <c r="G109" s="110" t="s">
        <v>12</v>
      </c>
      <c r="H109" s="110" t="s">
        <v>12</v>
      </c>
    </row>
    <row r="110" spans="1:11" ht="14.15">
      <c r="A110" s="110"/>
      <c r="B110" s="110" t="s">
        <v>48</v>
      </c>
      <c r="C110" s="110" t="s">
        <v>12</v>
      </c>
      <c r="D110" s="110"/>
      <c r="E110" s="110"/>
      <c r="F110" s="110"/>
      <c r="G110" s="110" t="s">
        <v>12</v>
      </c>
      <c r="H110" s="110" t="s">
        <v>12</v>
      </c>
    </row>
    <row r="111" spans="1:11" ht="28.3">
      <c r="A111" s="110"/>
      <c r="B111" s="110" t="s">
        <v>49</v>
      </c>
      <c r="C111" s="110" t="s">
        <v>12</v>
      </c>
      <c r="D111" s="110"/>
      <c r="E111" s="110"/>
      <c r="F111" s="110"/>
      <c r="G111" s="110" t="s">
        <v>12</v>
      </c>
      <c r="H111" s="110" t="s">
        <v>12</v>
      </c>
    </row>
    <row r="112" spans="1:11" ht="14.15">
      <c r="A112" s="110"/>
      <c r="B112" s="110" t="s">
        <v>50</v>
      </c>
      <c r="C112" s="110" t="s">
        <v>12</v>
      </c>
      <c r="D112" s="110"/>
      <c r="E112" s="110"/>
      <c r="F112" s="110"/>
      <c r="G112" s="110" t="s">
        <v>12</v>
      </c>
      <c r="H112" s="110" t="s">
        <v>12</v>
      </c>
    </row>
    <row r="113" spans="1:11" ht="14.15">
      <c r="A113" s="110"/>
      <c r="B113" s="110" t="s">
        <v>51</v>
      </c>
      <c r="C113" s="110" t="s">
        <v>12</v>
      </c>
      <c r="D113" s="110"/>
      <c r="E113" s="110"/>
      <c r="F113" s="110"/>
      <c r="G113" s="110" t="s">
        <v>12</v>
      </c>
      <c r="H113" s="110" t="s">
        <v>12</v>
      </c>
    </row>
    <row r="114" spans="1:11">
      <c r="A114" s="103" t="s">
        <v>52</v>
      </c>
      <c r="B114" s="103"/>
      <c r="C114" s="103"/>
      <c r="D114" s="103"/>
      <c r="E114" s="103"/>
      <c r="F114" s="103"/>
      <c r="G114" s="103"/>
      <c r="H114" s="103"/>
    </row>
    <row r="115" spans="1:11" ht="14.15">
      <c r="A115" s="110" t="s">
        <v>19</v>
      </c>
      <c r="B115" s="110" t="s">
        <v>53</v>
      </c>
      <c r="C115" s="110" t="s">
        <v>12</v>
      </c>
      <c r="D115" s="110"/>
      <c r="E115" s="110"/>
      <c r="F115" s="110"/>
      <c r="G115" s="110" t="s">
        <v>12</v>
      </c>
      <c r="H115" s="110" t="s">
        <v>12</v>
      </c>
    </row>
    <row r="116" spans="1:11">
      <c r="A116" s="103" t="s">
        <v>54</v>
      </c>
      <c r="B116" s="103"/>
      <c r="C116" s="103"/>
      <c r="D116" s="103"/>
      <c r="E116" s="103"/>
      <c r="F116" s="103"/>
      <c r="G116" s="103"/>
      <c r="H116" s="103"/>
    </row>
    <row r="117" spans="1:11">
      <c r="A117" s="103" t="s">
        <v>55</v>
      </c>
      <c r="B117" s="103"/>
      <c r="C117" s="103"/>
      <c r="D117" s="103"/>
      <c r="E117" s="103"/>
      <c r="F117" s="103"/>
      <c r="G117" s="103"/>
      <c r="H117" s="103"/>
    </row>
    <row r="118" spans="1:11" ht="14.15">
      <c r="A118" s="110" t="s">
        <v>21</v>
      </c>
      <c r="B118" s="110" t="s">
        <v>56</v>
      </c>
      <c r="C118" s="110"/>
      <c r="D118" s="110"/>
      <c r="E118" s="110"/>
      <c r="F118" s="110"/>
      <c r="G118" s="110"/>
      <c r="H118" s="110"/>
    </row>
    <row r="119" spans="1:11" ht="14.15">
      <c r="A119" s="110"/>
      <c r="B119" s="110" t="s">
        <v>57</v>
      </c>
      <c r="C119" s="110"/>
      <c r="D119" s="110"/>
      <c r="E119" s="110"/>
      <c r="F119" s="110"/>
      <c r="G119" s="110"/>
      <c r="H119" s="110"/>
    </row>
    <row r="120" spans="1:11" ht="14.15" thickBot="1">
      <c r="A120" s="145" t="s">
        <v>58</v>
      </c>
      <c r="B120" s="146"/>
      <c r="C120" s="146"/>
      <c r="D120" s="146"/>
      <c r="E120" s="146"/>
      <c r="F120" s="146"/>
      <c r="G120" s="146"/>
      <c r="H120" s="147"/>
    </row>
    <row r="121" spans="1:11" ht="14.15">
      <c r="A121" s="110"/>
      <c r="B121" s="110" t="s">
        <v>59</v>
      </c>
      <c r="C121" s="110"/>
      <c r="D121" s="110"/>
      <c r="E121" s="110"/>
      <c r="F121" s="110"/>
      <c r="G121" s="110"/>
      <c r="H121" s="110"/>
    </row>
    <row r="122" spans="1:11" ht="14.15">
      <c r="A122" s="110"/>
      <c r="B122" s="110" t="s">
        <v>60</v>
      </c>
      <c r="C122" s="110"/>
      <c r="D122" s="110"/>
      <c r="E122" s="110"/>
      <c r="F122" s="110"/>
      <c r="G122" s="110"/>
      <c r="H122" s="110"/>
    </row>
    <row r="123" spans="1:11" ht="28.3">
      <c r="A123" s="110" t="s">
        <v>22</v>
      </c>
      <c r="B123" s="110" t="s">
        <v>61</v>
      </c>
      <c r="C123" s="110" t="s">
        <v>12</v>
      </c>
      <c r="D123" s="110"/>
      <c r="E123" s="110"/>
      <c r="F123" s="110"/>
      <c r="G123" s="110" t="s">
        <v>12</v>
      </c>
      <c r="H123" s="110" t="s">
        <v>12</v>
      </c>
    </row>
    <row r="124" spans="1:11" ht="22.9" customHeight="1">
      <c r="A124" s="148" t="s">
        <v>176</v>
      </c>
      <c r="B124" s="148"/>
      <c r="C124" s="148"/>
      <c r="D124" s="148"/>
      <c r="E124" s="148"/>
      <c r="F124" s="148"/>
      <c r="G124" s="148"/>
      <c r="H124" s="148"/>
      <c r="I124" s="148"/>
      <c r="J124" s="148"/>
      <c r="K124" s="148"/>
    </row>
    <row r="125" spans="1:11" ht="36.700000000000003" customHeight="1">
      <c r="A125" s="149" t="s">
        <v>221</v>
      </c>
      <c r="B125" s="149"/>
      <c r="C125" s="149"/>
      <c r="D125" s="149"/>
      <c r="E125" s="149"/>
      <c r="F125" s="149"/>
      <c r="G125" s="149"/>
      <c r="H125" s="149"/>
      <c r="I125" s="149"/>
      <c r="J125" s="149"/>
      <c r="K125" s="149"/>
    </row>
    <row r="126" spans="1:11" ht="18" customHeight="1">
      <c r="A126" s="149" t="s">
        <v>116</v>
      </c>
      <c r="B126" s="150"/>
      <c r="C126" s="150"/>
      <c r="D126" s="150"/>
      <c r="E126" s="150"/>
      <c r="F126" s="150"/>
      <c r="G126" s="150"/>
      <c r="H126" s="150"/>
      <c r="I126" s="150"/>
      <c r="J126" s="150"/>
      <c r="K126" s="150"/>
    </row>
    <row r="127" spans="1:11" ht="14.3" customHeight="1">
      <c r="A127" s="151" t="s">
        <v>261</v>
      </c>
      <c r="B127" s="152"/>
      <c r="C127" s="152"/>
      <c r="D127" s="152"/>
      <c r="E127" s="152"/>
      <c r="F127" s="152"/>
      <c r="G127" s="152"/>
      <c r="H127" s="152"/>
      <c r="I127" s="152"/>
      <c r="J127" s="152"/>
      <c r="K127" s="152"/>
    </row>
    <row r="128" spans="1:11" ht="44.6" customHeight="1">
      <c r="A128" s="149" t="s">
        <v>262</v>
      </c>
      <c r="B128" s="149"/>
      <c r="C128" s="149"/>
      <c r="D128" s="149"/>
      <c r="E128" s="149"/>
      <c r="F128" s="149"/>
      <c r="G128" s="149"/>
      <c r="H128" s="149"/>
      <c r="I128" s="149"/>
      <c r="J128" s="149"/>
      <c r="K128" s="149"/>
    </row>
    <row r="129" spans="1:11" ht="17.5" customHeight="1">
      <c r="A129" s="149" t="s">
        <v>263</v>
      </c>
      <c r="B129" s="149"/>
      <c r="C129" s="149"/>
      <c r="D129" s="149"/>
      <c r="E129" s="149"/>
      <c r="F129" s="149"/>
      <c r="G129" s="149"/>
      <c r="H129" s="149"/>
      <c r="I129" s="149"/>
      <c r="J129" s="149"/>
      <c r="K129" s="149"/>
    </row>
    <row r="130" spans="1:11" ht="17.5" customHeight="1">
      <c r="A130" s="149" t="s">
        <v>178</v>
      </c>
      <c r="B130" s="149"/>
      <c r="C130" s="149"/>
      <c r="D130" s="149"/>
      <c r="E130" s="149"/>
      <c r="F130" s="149"/>
      <c r="G130" s="149"/>
      <c r="H130" s="149"/>
      <c r="I130" s="149"/>
      <c r="J130" s="149"/>
      <c r="K130" s="149"/>
    </row>
    <row r="131" spans="1:11" ht="26.95" customHeight="1">
      <c r="B131" s="153" t="s">
        <v>143</v>
      </c>
      <c r="C131" s="154"/>
      <c r="D131" s="154"/>
      <c r="E131" s="155"/>
      <c r="F131" s="155"/>
      <c r="G131" s="155"/>
      <c r="H131" s="156" t="s">
        <v>191</v>
      </c>
      <c r="I131" s="156"/>
    </row>
    <row r="132" spans="1:11" ht="13.5" customHeight="1">
      <c r="B132" s="157" t="s">
        <v>265</v>
      </c>
      <c r="E132" s="98"/>
      <c r="F132" s="98" t="s">
        <v>266</v>
      </c>
      <c r="G132" s="98"/>
      <c r="H132" s="156" t="s">
        <v>264</v>
      </c>
      <c r="I132" s="156"/>
    </row>
  </sheetData>
  <mergeCells count="75">
    <mergeCell ref="H132:I132"/>
    <mergeCell ref="C6:K6"/>
    <mergeCell ref="H1:K1"/>
    <mergeCell ref="H2:K2"/>
    <mergeCell ref="A3:K3"/>
    <mergeCell ref="C4:K4"/>
    <mergeCell ref="D5:K5"/>
    <mergeCell ref="A13:A14"/>
    <mergeCell ref="B13:B14"/>
    <mergeCell ref="C13:E13"/>
    <mergeCell ref="F13:H13"/>
    <mergeCell ref="I13:K13"/>
    <mergeCell ref="D7:K7"/>
    <mergeCell ref="D8:K8"/>
    <mergeCell ref="C10:K10"/>
    <mergeCell ref="B11:K11"/>
    <mergeCell ref="A12:K12"/>
    <mergeCell ref="A39:A40"/>
    <mergeCell ref="B39:B40"/>
    <mergeCell ref="C39:E39"/>
    <mergeCell ref="F39:H39"/>
    <mergeCell ref="I39:K39"/>
    <mergeCell ref="A17:K17"/>
    <mergeCell ref="A20:K20"/>
    <mergeCell ref="A26:E26"/>
    <mergeCell ref="A33:E33"/>
    <mergeCell ref="A38:K38"/>
    <mergeCell ref="C63:E63"/>
    <mergeCell ref="F63:H63"/>
    <mergeCell ref="I63:K63"/>
    <mergeCell ref="C41:E41"/>
    <mergeCell ref="F41:H41"/>
    <mergeCell ref="I41:K41"/>
    <mergeCell ref="A48:K48"/>
    <mergeCell ref="C49:E49"/>
    <mergeCell ref="F49:H49"/>
    <mergeCell ref="I49:K49"/>
    <mergeCell ref="A55:K55"/>
    <mergeCell ref="C56:E56"/>
    <mergeCell ref="F56:H56"/>
    <mergeCell ref="I56:K56"/>
    <mergeCell ref="A62:K62"/>
    <mergeCell ref="A74:K74"/>
    <mergeCell ref="A65:K65"/>
    <mergeCell ref="A66:K66"/>
    <mergeCell ref="A67:K67"/>
    <mergeCell ref="A68:K68"/>
    <mergeCell ref="A69:K69"/>
    <mergeCell ref="A70:K70"/>
    <mergeCell ref="A71:A72"/>
    <mergeCell ref="B71:B72"/>
    <mergeCell ref="C71:E71"/>
    <mergeCell ref="F71:H71"/>
    <mergeCell ref="I71:K71"/>
    <mergeCell ref="A120:H120"/>
    <mergeCell ref="A75:K75"/>
    <mergeCell ref="A78:K78"/>
    <mergeCell ref="A79:K79"/>
    <mergeCell ref="A102:K102"/>
    <mergeCell ref="A103:K103"/>
    <mergeCell ref="A104:K104"/>
    <mergeCell ref="A105:K105"/>
    <mergeCell ref="A106:K106"/>
    <mergeCell ref="A114:H114"/>
    <mergeCell ref="A116:H116"/>
    <mergeCell ref="A117:H117"/>
    <mergeCell ref="A130:K130"/>
    <mergeCell ref="E131:G131"/>
    <mergeCell ref="A124:K124"/>
    <mergeCell ref="A125:K125"/>
    <mergeCell ref="A126:K126"/>
    <mergeCell ref="A127:K127"/>
    <mergeCell ref="A128:K128"/>
    <mergeCell ref="A129:K129"/>
    <mergeCell ref="H131:I131"/>
  </mergeCells>
  <conditionalFormatting sqref="M42:M45 M47">
    <cfRule type="cellIs" dxfId="9" priority="9" stopIfTrue="1" operator="equal">
      <formula>$C41</formula>
    </cfRule>
  </conditionalFormatting>
  <conditionalFormatting sqref="M46">
    <cfRule type="cellIs" dxfId="8" priority="11" stopIfTrue="1" operator="equal">
      <formula>$C43</formula>
    </cfRule>
  </conditionalFormatting>
  <conditionalFormatting sqref="M46:M47">
    <cfRule type="cellIs" dxfId="7" priority="8" stopIfTrue="1" operator="equal">
      <formula>$C45</formula>
    </cfRule>
  </conditionalFormatting>
  <conditionalFormatting sqref="M50:M54">
    <cfRule type="cellIs" dxfId="6" priority="7" stopIfTrue="1" operator="equal">
      <formula>$C49</formula>
    </cfRule>
  </conditionalFormatting>
  <conditionalFormatting sqref="M57:M60">
    <cfRule type="cellIs" dxfId="5" priority="6" stopIfTrue="1" operator="equal">
      <formula>$C56</formula>
    </cfRule>
  </conditionalFormatting>
  <conditionalFormatting sqref="M61">
    <cfRule type="cellIs" dxfId="4" priority="5" stopIfTrue="1" operator="equal">
      <formula>$C60</formula>
    </cfRule>
  </conditionalFormatting>
  <conditionalFormatting sqref="B57:B60">
    <cfRule type="cellIs" dxfId="3" priority="4" stopIfTrue="1" operator="equal">
      <formula>$C56</formula>
    </cfRule>
  </conditionalFormatting>
  <conditionalFormatting sqref="B61">
    <cfRule type="cellIs" dxfId="2" priority="3" stopIfTrue="1" operator="equal">
      <formula>$C60</formula>
    </cfRule>
  </conditionalFormatting>
  <conditionalFormatting sqref="B94:B97">
    <cfRule type="cellIs" dxfId="1" priority="2" stopIfTrue="1" operator="equal">
      <formula>$C93</formula>
    </cfRule>
  </conditionalFormatting>
  <conditionalFormatting sqref="B98">
    <cfRule type="cellIs" dxfId="0" priority="1" stopIfTrue="1" operator="equal">
      <formula>$C97</formula>
    </cfRule>
  </conditionalFormatting>
  <pageMargins left="0.70866141732283472" right="0.70866141732283472" top="0.97" bottom="0.21" header="0.31496062992125984" footer="0.26"/>
  <pageSetup paperSize="9" scale="65" fitToHeight="5" orientation="landscape" r:id="rId1"/>
  <rowBreaks count="3" manualBreakCount="3">
    <brk id="32" max="10" man="1"/>
    <brk id="62" max="10" man="1"/>
    <brk id="92" max="10" man="1"/>
  </rowBreaks>
</worksheet>
</file>

<file path=xl/worksheets/sheet4.xml><?xml version="1.0" encoding="utf-8"?>
<worksheet xmlns="http://schemas.openxmlformats.org/spreadsheetml/2006/main" xmlns:r="http://schemas.openxmlformats.org/officeDocument/2006/relationships">
  <dimension ref="A1:K110"/>
  <sheetViews>
    <sheetView view="pageBreakPreview" topLeftCell="A85" zoomScale="85" zoomScaleNormal="85" zoomScaleSheetLayoutView="85" workbookViewId="0">
      <selection activeCell="F74" sqref="F74:H74"/>
    </sheetView>
  </sheetViews>
  <sheetFormatPr defaultColWidth="34" defaultRowHeight="13.5"/>
  <cols>
    <col min="1" max="1" width="5.375" style="2" customWidth="1"/>
    <col min="2" max="2" width="34" style="2"/>
    <col min="3" max="3" width="10.625" style="2" customWidth="1"/>
    <col min="4" max="4" width="9.375" style="2" customWidth="1"/>
    <col min="5" max="8" width="10.875" style="2" customWidth="1"/>
    <col min="9" max="11" width="9.375" style="2" customWidth="1"/>
    <col min="12" max="16384" width="34" style="2"/>
  </cols>
  <sheetData>
    <row r="1" spans="1:11">
      <c r="H1" s="79" t="s">
        <v>62</v>
      </c>
      <c r="I1" s="79"/>
      <c r="J1" s="79"/>
      <c r="K1" s="79"/>
    </row>
    <row r="2" spans="1:11" ht="29.45" customHeight="1">
      <c r="H2" s="79" t="s">
        <v>63</v>
      </c>
      <c r="I2" s="79"/>
      <c r="J2" s="79"/>
      <c r="K2" s="79"/>
    </row>
    <row r="3" spans="1:11" ht="18.2">
      <c r="A3" s="80" t="s">
        <v>223</v>
      </c>
      <c r="B3" s="80"/>
      <c r="C3" s="80"/>
      <c r="D3" s="80"/>
      <c r="E3" s="80"/>
      <c r="F3" s="80"/>
      <c r="G3" s="80"/>
      <c r="H3" s="80"/>
      <c r="I3" s="80"/>
      <c r="J3" s="80"/>
      <c r="K3" s="80"/>
    </row>
    <row r="4" spans="1:11" ht="25.75" customHeight="1">
      <c r="A4" s="14" t="s">
        <v>64</v>
      </c>
      <c r="B4" s="14">
        <v>3700000</v>
      </c>
      <c r="C4" s="50" t="s">
        <v>187</v>
      </c>
      <c r="D4" s="50"/>
      <c r="E4" s="50"/>
      <c r="F4" s="50"/>
      <c r="G4" s="50"/>
      <c r="H4" s="50"/>
      <c r="I4" s="50"/>
      <c r="J4" s="50"/>
      <c r="K4" s="50"/>
    </row>
    <row r="5" spans="1:11" ht="18" customHeight="1">
      <c r="A5" s="1"/>
      <c r="B5" s="1" t="s">
        <v>65</v>
      </c>
      <c r="C5" s="1"/>
      <c r="D5" s="81" t="s">
        <v>66</v>
      </c>
      <c r="E5" s="81"/>
      <c r="F5" s="81"/>
      <c r="G5" s="81"/>
      <c r="H5" s="81"/>
      <c r="I5" s="81"/>
      <c r="J5" s="81"/>
      <c r="K5" s="81"/>
    </row>
    <row r="6" spans="1:11" ht="25.25" customHeight="1">
      <c r="A6" s="14" t="s">
        <v>67</v>
      </c>
      <c r="B6" s="14">
        <v>3710000</v>
      </c>
      <c r="C6" s="50" t="s">
        <v>187</v>
      </c>
      <c r="D6" s="50"/>
      <c r="E6" s="50"/>
      <c r="F6" s="50"/>
      <c r="G6" s="50"/>
      <c r="H6" s="50"/>
      <c r="I6" s="50"/>
      <c r="J6" s="50"/>
      <c r="K6" s="50"/>
    </row>
    <row r="7" spans="1:11" ht="18" customHeight="1">
      <c r="B7" s="1" t="s">
        <v>65</v>
      </c>
      <c r="D7" s="81" t="s">
        <v>68</v>
      </c>
      <c r="E7" s="81"/>
      <c r="F7" s="81"/>
      <c r="G7" s="81"/>
      <c r="H7" s="81"/>
      <c r="I7" s="81"/>
      <c r="J7" s="81"/>
      <c r="K7" s="81"/>
    </row>
    <row r="8" spans="1:11" s="14" customFormat="1" ht="23.05" customHeight="1">
      <c r="A8" s="14" t="s">
        <v>69</v>
      </c>
      <c r="B8" s="14">
        <v>3718600</v>
      </c>
      <c r="C8" s="35" t="s">
        <v>196</v>
      </c>
      <c r="D8" s="80" t="s">
        <v>152</v>
      </c>
      <c r="E8" s="80"/>
      <c r="F8" s="80"/>
      <c r="G8" s="80"/>
      <c r="H8" s="80"/>
      <c r="I8" s="80"/>
      <c r="J8" s="80"/>
      <c r="K8" s="80"/>
    </row>
    <row r="9" spans="1:11" s="1" customFormat="1" ht="18.2">
      <c r="A9" s="14"/>
      <c r="B9" s="1" t="s">
        <v>65</v>
      </c>
      <c r="C9" s="3" t="s">
        <v>71</v>
      </c>
    </row>
    <row r="10" spans="1:11" s="1" customFormat="1" ht="51.5" customHeight="1">
      <c r="A10" s="14" t="s">
        <v>72</v>
      </c>
      <c r="B10" s="14" t="s">
        <v>73</v>
      </c>
      <c r="C10" s="82" t="s">
        <v>153</v>
      </c>
      <c r="D10" s="82"/>
      <c r="E10" s="82"/>
      <c r="F10" s="82"/>
      <c r="G10" s="82"/>
      <c r="H10" s="82"/>
      <c r="I10" s="82"/>
      <c r="J10" s="82"/>
      <c r="K10" s="82"/>
    </row>
    <row r="11" spans="1:11" s="1" customFormat="1" ht="21.05" customHeight="1">
      <c r="A11" s="14" t="s">
        <v>74</v>
      </c>
      <c r="B11" s="83" t="s">
        <v>75</v>
      </c>
      <c r="C11" s="83"/>
      <c r="D11" s="83"/>
      <c r="E11" s="83"/>
      <c r="F11" s="83"/>
      <c r="G11" s="83"/>
      <c r="H11" s="83"/>
      <c r="I11" s="83"/>
      <c r="J11" s="83"/>
      <c r="K11" s="83"/>
    </row>
    <row r="12" spans="1:11" ht="18" customHeight="1">
      <c r="A12" s="85" t="s">
        <v>76</v>
      </c>
      <c r="B12" s="86"/>
      <c r="C12" s="86"/>
      <c r="D12" s="86"/>
      <c r="E12" s="86"/>
      <c r="F12" s="86"/>
      <c r="G12" s="86"/>
      <c r="H12" s="86"/>
      <c r="I12" s="86"/>
      <c r="J12" s="86"/>
      <c r="K12" s="86"/>
    </row>
    <row r="13" spans="1:11" ht="16.850000000000001" customHeight="1">
      <c r="A13" s="59" t="s">
        <v>0</v>
      </c>
      <c r="B13" s="59" t="s">
        <v>1</v>
      </c>
      <c r="C13" s="60" t="s">
        <v>2</v>
      </c>
      <c r="D13" s="60"/>
      <c r="E13" s="60"/>
      <c r="F13" s="60" t="s">
        <v>3</v>
      </c>
      <c r="G13" s="60"/>
      <c r="H13" s="60"/>
      <c r="I13" s="60" t="s">
        <v>4</v>
      </c>
      <c r="J13" s="60"/>
      <c r="K13" s="60"/>
    </row>
    <row r="14" spans="1:11" ht="21.55">
      <c r="A14" s="59"/>
      <c r="B14" s="59"/>
      <c r="C14" s="4" t="s">
        <v>77</v>
      </c>
      <c r="D14" s="4" t="s">
        <v>78</v>
      </c>
      <c r="E14" s="4" t="s">
        <v>79</v>
      </c>
      <c r="F14" s="4" t="s">
        <v>77</v>
      </c>
      <c r="G14" s="4" t="s">
        <v>80</v>
      </c>
      <c r="H14" s="4" t="s">
        <v>79</v>
      </c>
      <c r="I14" s="4" t="s">
        <v>81</v>
      </c>
      <c r="J14" s="4" t="s">
        <v>82</v>
      </c>
      <c r="K14" s="4" t="s">
        <v>79</v>
      </c>
    </row>
    <row r="15" spans="1:11" s="5" customFormat="1" ht="10.8">
      <c r="A15" s="4"/>
      <c r="B15" s="4"/>
      <c r="C15" s="4" t="s">
        <v>83</v>
      </c>
      <c r="D15" s="4" t="s">
        <v>84</v>
      </c>
      <c r="E15" s="4" t="s">
        <v>85</v>
      </c>
      <c r="F15" s="4" t="s">
        <v>86</v>
      </c>
      <c r="G15" s="4" t="s">
        <v>87</v>
      </c>
      <c r="H15" s="4" t="s">
        <v>88</v>
      </c>
      <c r="I15" s="4" t="s">
        <v>89</v>
      </c>
      <c r="J15" s="4" t="s">
        <v>90</v>
      </c>
      <c r="K15" s="4" t="s">
        <v>91</v>
      </c>
    </row>
    <row r="16" spans="1:11" s="3" customFormat="1" ht="14.15">
      <c r="A16" s="15" t="s">
        <v>6</v>
      </c>
      <c r="B16" s="16" t="s">
        <v>118</v>
      </c>
      <c r="C16" s="158">
        <v>201.89699999999999</v>
      </c>
      <c r="D16" s="158">
        <v>0</v>
      </c>
      <c r="E16" s="158">
        <f>C16+D16</f>
        <v>201.89699999999999</v>
      </c>
      <c r="F16" s="158">
        <v>201.89686</v>
      </c>
      <c r="G16" s="158">
        <v>0</v>
      </c>
      <c r="H16" s="158">
        <f>F16+G16</f>
        <v>201.89686</v>
      </c>
      <c r="I16" s="158">
        <f>C16-F16</f>
        <v>1.3999999998759449E-4</v>
      </c>
      <c r="J16" s="158">
        <f>D16-G16</f>
        <v>0</v>
      </c>
      <c r="K16" s="158">
        <f>I16+J16</f>
        <v>1.3999999998759449E-4</v>
      </c>
    </row>
    <row r="17" spans="1:11" ht="18.2" customHeight="1">
      <c r="A17" s="85" t="s">
        <v>154</v>
      </c>
      <c r="B17" s="86"/>
      <c r="C17" s="86"/>
      <c r="D17" s="86"/>
      <c r="E17" s="86"/>
      <c r="F17" s="86"/>
      <c r="G17" s="86"/>
      <c r="H17" s="86"/>
      <c r="I17" s="86"/>
      <c r="J17" s="86"/>
      <c r="K17" s="86"/>
    </row>
    <row r="18" spans="1:11" ht="15.5">
      <c r="A18" s="18"/>
      <c r="B18" s="18" t="s">
        <v>7</v>
      </c>
      <c r="C18" s="18"/>
      <c r="D18" s="18"/>
      <c r="E18" s="18"/>
      <c r="F18" s="18"/>
      <c r="G18" s="18"/>
      <c r="H18" s="18"/>
      <c r="I18" s="18"/>
      <c r="J18" s="18"/>
      <c r="K18" s="18"/>
    </row>
    <row r="19" spans="1:11" ht="50.5" customHeight="1">
      <c r="A19" s="15">
        <v>1</v>
      </c>
      <c r="B19" s="19" t="s">
        <v>155</v>
      </c>
      <c r="C19" s="158">
        <v>201.89699999999999</v>
      </c>
      <c r="D19" s="159"/>
      <c r="E19" s="159">
        <f>C19+D19</f>
        <v>201.89699999999999</v>
      </c>
      <c r="F19" s="158">
        <v>201.89686</v>
      </c>
      <c r="G19" s="159"/>
      <c r="H19" s="159">
        <f>F19+G19</f>
        <v>201.89686</v>
      </c>
      <c r="I19" s="159">
        <f t="shared" ref="I19:J19" si="0">C19-F19</f>
        <v>1.3999999998759449E-4</v>
      </c>
      <c r="J19" s="159">
        <f t="shared" si="0"/>
        <v>0</v>
      </c>
      <c r="K19" s="159">
        <f t="shared" ref="K19" si="1">I19+J19</f>
        <v>1.3999999998759449E-4</v>
      </c>
    </row>
    <row r="20" spans="1:11" ht="21.55" customHeight="1">
      <c r="A20" s="85" t="s">
        <v>95</v>
      </c>
      <c r="B20" s="86"/>
      <c r="C20" s="86"/>
      <c r="D20" s="86"/>
      <c r="E20" s="86"/>
      <c r="F20" s="86"/>
      <c r="G20" s="86"/>
      <c r="H20" s="86"/>
      <c r="I20" s="86"/>
      <c r="J20" s="86"/>
      <c r="K20" s="86"/>
    </row>
    <row r="21" spans="1:11" ht="34.35">
      <c r="A21" s="18" t="s">
        <v>8</v>
      </c>
      <c r="B21" s="18" t="s">
        <v>9</v>
      </c>
      <c r="C21" s="6" t="s">
        <v>92</v>
      </c>
      <c r="D21" s="6" t="s">
        <v>93</v>
      </c>
      <c r="E21" s="6" t="s">
        <v>94</v>
      </c>
    </row>
    <row r="22" spans="1:11" ht="13.5" customHeight="1">
      <c r="A22" s="18" t="s">
        <v>6</v>
      </c>
      <c r="B22" s="18" t="s">
        <v>11</v>
      </c>
      <c r="C22" s="18" t="s">
        <v>12</v>
      </c>
      <c r="D22" s="18"/>
      <c r="E22" s="18" t="s">
        <v>12</v>
      </c>
    </row>
    <row r="23" spans="1:11" ht="13.5" customHeight="1">
      <c r="A23" s="18"/>
      <c r="B23" s="18" t="s">
        <v>13</v>
      </c>
      <c r="C23" s="18"/>
      <c r="D23" s="18"/>
      <c r="E23" s="18"/>
    </row>
    <row r="24" spans="1:11" ht="13.5" customHeight="1">
      <c r="A24" s="18" t="s">
        <v>14</v>
      </c>
      <c r="B24" s="18" t="s">
        <v>15</v>
      </c>
      <c r="C24" s="18" t="s">
        <v>12</v>
      </c>
      <c r="D24" s="18"/>
      <c r="E24" s="18" t="s">
        <v>12</v>
      </c>
    </row>
    <row r="25" spans="1:11" ht="13.5" customHeight="1">
      <c r="A25" s="18" t="s">
        <v>16</v>
      </c>
      <c r="B25" s="18" t="s">
        <v>17</v>
      </c>
      <c r="C25" s="18" t="s">
        <v>12</v>
      </c>
      <c r="D25" s="18"/>
      <c r="E25" s="18" t="s">
        <v>12</v>
      </c>
    </row>
    <row r="26" spans="1:11" ht="13.5" customHeight="1">
      <c r="A26" s="59" t="s">
        <v>18</v>
      </c>
      <c r="B26" s="59"/>
      <c r="C26" s="59"/>
      <c r="D26" s="59"/>
      <c r="E26" s="59"/>
    </row>
    <row r="27" spans="1:11" ht="13.5" customHeight="1">
      <c r="A27" s="18" t="s">
        <v>19</v>
      </c>
      <c r="B27" s="18" t="s">
        <v>20</v>
      </c>
      <c r="C27" s="15">
        <f>SUM(C29:C32)</f>
        <v>0</v>
      </c>
      <c r="D27" s="15">
        <f t="shared" ref="D27:E27" si="2">SUM(D29:D32)</f>
        <v>0</v>
      </c>
      <c r="E27" s="15">
        <f t="shared" si="2"/>
        <v>0</v>
      </c>
    </row>
    <row r="28" spans="1:11" ht="13.5" customHeight="1">
      <c r="A28" s="18"/>
      <c r="B28" s="18" t="s">
        <v>13</v>
      </c>
      <c r="C28" s="15"/>
      <c r="D28" s="15"/>
      <c r="E28" s="15"/>
    </row>
    <row r="29" spans="1:11" ht="13.5" customHeight="1">
      <c r="A29" s="18" t="s">
        <v>21</v>
      </c>
      <c r="B29" s="18" t="s">
        <v>15</v>
      </c>
      <c r="C29" s="15"/>
      <c r="D29" s="15"/>
      <c r="E29" s="15">
        <f>C29-D29</f>
        <v>0</v>
      </c>
    </row>
    <row r="30" spans="1:11" ht="13.5" customHeight="1">
      <c r="A30" s="18" t="s">
        <v>22</v>
      </c>
      <c r="B30" s="18" t="s">
        <v>23</v>
      </c>
      <c r="C30" s="15"/>
      <c r="D30" s="15"/>
      <c r="E30" s="15">
        <f t="shared" ref="E30:E32" si="3">C30-D30</f>
        <v>0</v>
      </c>
    </row>
    <row r="31" spans="1:11" ht="13.5" customHeight="1">
      <c r="A31" s="18" t="s">
        <v>24</v>
      </c>
      <c r="B31" s="18" t="s">
        <v>25</v>
      </c>
      <c r="C31" s="15"/>
      <c r="D31" s="15"/>
      <c r="E31" s="15">
        <f t="shared" si="3"/>
        <v>0</v>
      </c>
    </row>
    <row r="32" spans="1:11" ht="13.5" customHeight="1">
      <c r="A32" s="18" t="s">
        <v>26</v>
      </c>
      <c r="B32" s="18" t="s">
        <v>27</v>
      </c>
      <c r="C32" s="15"/>
      <c r="D32" s="15"/>
      <c r="E32" s="15">
        <f t="shared" si="3"/>
        <v>0</v>
      </c>
    </row>
    <row r="33" spans="1:11" ht="13.5" customHeight="1">
      <c r="A33" s="59" t="s">
        <v>28</v>
      </c>
      <c r="B33" s="59"/>
      <c r="C33" s="59"/>
      <c r="D33" s="59"/>
      <c r="E33" s="59"/>
    </row>
    <row r="34" spans="1:11" ht="13.5" customHeight="1">
      <c r="A34" s="18" t="s">
        <v>29</v>
      </c>
      <c r="B34" s="18" t="s">
        <v>30</v>
      </c>
      <c r="C34" s="18" t="s">
        <v>12</v>
      </c>
      <c r="D34" s="18"/>
      <c r="E34" s="18"/>
    </row>
    <row r="35" spans="1:11" ht="13.5" customHeight="1">
      <c r="A35" s="18"/>
      <c r="B35" s="18" t="s">
        <v>13</v>
      </c>
      <c r="C35" s="18"/>
      <c r="D35" s="18"/>
      <c r="E35" s="18"/>
    </row>
    <row r="36" spans="1:11" ht="13.5" customHeight="1">
      <c r="A36" s="18" t="s">
        <v>31</v>
      </c>
      <c r="B36" s="18" t="s">
        <v>15</v>
      </c>
      <c r="C36" s="18" t="s">
        <v>12</v>
      </c>
      <c r="D36" s="18"/>
      <c r="E36" s="18"/>
    </row>
    <row r="37" spans="1:11" ht="13.5" customHeight="1">
      <c r="A37" s="18" t="s">
        <v>32</v>
      </c>
      <c r="B37" s="18" t="s">
        <v>27</v>
      </c>
      <c r="C37" s="18" t="s">
        <v>12</v>
      </c>
      <c r="D37" s="18"/>
      <c r="E37" s="18"/>
    </row>
    <row r="39" spans="1:11" ht="16.149999999999999" customHeight="1">
      <c r="A39" s="85" t="s">
        <v>96</v>
      </c>
      <c r="B39" s="86"/>
      <c r="C39" s="86"/>
      <c r="D39" s="86"/>
      <c r="E39" s="86"/>
      <c r="F39" s="86"/>
      <c r="G39" s="86"/>
      <c r="H39" s="86"/>
      <c r="I39" s="86"/>
      <c r="J39" s="86"/>
      <c r="K39" s="86"/>
    </row>
    <row r="41" spans="1:11">
      <c r="A41" s="59" t="s">
        <v>8</v>
      </c>
      <c r="B41" s="59" t="s">
        <v>9</v>
      </c>
      <c r="C41" s="59" t="s">
        <v>33</v>
      </c>
      <c r="D41" s="59"/>
      <c r="E41" s="59"/>
      <c r="F41" s="59" t="s">
        <v>34</v>
      </c>
      <c r="G41" s="59"/>
      <c r="H41" s="59"/>
      <c r="I41" s="59" t="s">
        <v>10</v>
      </c>
      <c r="J41" s="59"/>
      <c r="K41" s="59"/>
    </row>
    <row r="42" spans="1:11" ht="21.55">
      <c r="A42" s="59"/>
      <c r="B42" s="59"/>
      <c r="C42" s="10" t="s">
        <v>131</v>
      </c>
      <c r="D42" s="10" t="s">
        <v>117</v>
      </c>
      <c r="E42" s="4" t="s">
        <v>79</v>
      </c>
      <c r="F42" s="10" t="s">
        <v>131</v>
      </c>
      <c r="G42" s="10" t="s">
        <v>117</v>
      </c>
      <c r="H42" s="4" t="s">
        <v>79</v>
      </c>
      <c r="I42" s="10" t="s">
        <v>131</v>
      </c>
      <c r="J42" s="10" t="s">
        <v>117</v>
      </c>
      <c r="K42" s="4" t="s">
        <v>79</v>
      </c>
    </row>
    <row r="43" spans="1:11" s="7" customFormat="1" ht="14.15">
      <c r="A43" s="20" t="s">
        <v>97</v>
      </c>
      <c r="B43" s="20" t="s">
        <v>98</v>
      </c>
      <c r="C43" s="52"/>
      <c r="D43" s="52"/>
      <c r="E43" s="52"/>
      <c r="F43" s="52"/>
      <c r="G43" s="52"/>
      <c r="H43" s="52"/>
      <c r="I43" s="52"/>
      <c r="J43" s="52"/>
      <c r="K43" s="52"/>
    </row>
    <row r="44" spans="1:11" ht="26.95">
      <c r="A44" s="18"/>
      <c r="B44" s="18" t="s">
        <v>156</v>
      </c>
      <c r="C44" s="31">
        <v>1</v>
      </c>
      <c r="D44" s="31"/>
      <c r="E44" s="31">
        <f>C44+D44</f>
        <v>1</v>
      </c>
      <c r="F44" s="31">
        <v>1</v>
      </c>
      <c r="G44" s="31"/>
      <c r="H44" s="31">
        <f>F44+G44</f>
        <v>1</v>
      </c>
      <c r="I44" s="39">
        <f t="shared" ref="I44:J44" si="4">F44-C44</f>
        <v>0</v>
      </c>
      <c r="J44" s="39">
        <f t="shared" si="4"/>
        <v>0</v>
      </c>
      <c r="K44" s="39">
        <f t="shared" ref="K44" si="5">I44+J44</f>
        <v>0</v>
      </c>
    </row>
    <row r="45" spans="1:11" ht="16.350000000000001" customHeight="1">
      <c r="A45" s="51" t="s">
        <v>122</v>
      </c>
      <c r="B45" s="52"/>
      <c r="C45" s="52"/>
      <c r="D45" s="52"/>
      <c r="E45" s="52"/>
      <c r="F45" s="52"/>
      <c r="G45" s="52"/>
      <c r="H45" s="52"/>
      <c r="I45" s="52"/>
      <c r="J45" s="52"/>
      <c r="K45" s="52"/>
    </row>
    <row r="46" spans="1:11" s="7" customFormat="1" ht="14.15">
      <c r="A46" s="20" t="s">
        <v>99</v>
      </c>
      <c r="B46" s="20" t="s">
        <v>100</v>
      </c>
      <c r="C46" s="52"/>
      <c r="D46" s="52"/>
      <c r="E46" s="52"/>
      <c r="F46" s="52"/>
      <c r="G46" s="52"/>
      <c r="H46" s="52"/>
      <c r="I46" s="52"/>
      <c r="J46" s="52"/>
      <c r="K46" s="52"/>
    </row>
    <row r="47" spans="1:11" ht="30.3" customHeight="1">
      <c r="A47" s="18"/>
      <c r="B47" s="19" t="s">
        <v>157</v>
      </c>
      <c r="C47" s="15">
        <v>1</v>
      </c>
      <c r="D47" s="15"/>
      <c r="E47" s="15">
        <f>C47+D47</f>
        <v>1</v>
      </c>
      <c r="F47" s="15">
        <v>1</v>
      </c>
      <c r="G47" s="15"/>
      <c r="H47" s="15">
        <f>F47+G47</f>
        <v>1</v>
      </c>
      <c r="I47" s="15">
        <f>F47-C47</f>
        <v>0</v>
      </c>
      <c r="J47" s="15">
        <f>G47-D47</f>
        <v>0</v>
      </c>
      <c r="K47" s="15">
        <f>I47+J47</f>
        <v>0</v>
      </c>
    </row>
    <row r="48" spans="1:11" ht="15" customHeight="1">
      <c r="A48" s="61" t="s">
        <v>120</v>
      </c>
      <c r="B48" s="59"/>
      <c r="C48" s="59"/>
      <c r="D48" s="59"/>
      <c r="E48" s="59"/>
      <c r="F48" s="59"/>
      <c r="G48" s="59"/>
      <c r="H48" s="59"/>
      <c r="I48" s="59"/>
      <c r="J48" s="59"/>
      <c r="K48" s="59"/>
    </row>
    <row r="49" spans="1:11" s="7" customFormat="1" ht="14.15">
      <c r="A49" s="20" t="s">
        <v>101</v>
      </c>
      <c r="B49" s="20" t="s">
        <v>102</v>
      </c>
      <c r="C49" s="52"/>
      <c r="D49" s="52"/>
      <c r="E49" s="52"/>
      <c r="F49" s="52"/>
      <c r="G49" s="52"/>
      <c r="H49" s="52"/>
      <c r="I49" s="52"/>
      <c r="J49" s="52"/>
      <c r="K49" s="52"/>
    </row>
    <row r="50" spans="1:11" ht="28.3">
      <c r="A50" s="18"/>
      <c r="B50" s="19" t="s">
        <v>158</v>
      </c>
      <c r="C50" s="160">
        <v>201897</v>
      </c>
      <c r="D50" s="161"/>
      <c r="E50" s="161">
        <f t="shared" ref="E50" si="6">C50+D50</f>
        <v>201897</v>
      </c>
      <c r="F50" s="160">
        <v>201896.86</v>
      </c>
      <c r="G50" s="161"/>
      <c r="H50" s="161">
        <f t="shared" ref="H50" si="7">F50+G50</f>
        <v>201896.86</v>
      </c>
      <c r="I50" s="161">
        <f t="shared" ref="I50:J50" si="8">F50-C50</f>
        <v>-0.14000000001396984</v>
      </c>
      <c r="J50" s="161">
        <f t="shared" si="8"/>
        <v>0</v>
      </c>
      <c r="K50" s="161">
        <f t="shared" ref="K50" si="9">I50+J50</f>
        <v>-0.14000000001396984</v>
      </c>
    </row>
    <row r="51" spans="1:11" ht="15.65" customHeight="1">
      <c r="A51" s="51" t="s">
        <v>267</v>
      </c>
      <c r="B51" s="52"/>
      <c r="C51" s="52"/>
      <c r="D51" s="52"/>
      <c r="E51" s="52"/>
      <c r="F51" s="52"/>
      <c r="G51" s="52"/>
      <c r="H51" s="52"/>
      <c r="I51" s="52"/>
      <c r="J51" s="52"/>
      <c r="K51" s="52"/>
    </row>
    <row r="52" spans="1:11" s="7" customFormat="1" ht="14.15">
      <c r="A52" s="20">
        <v>4</v>
      </c>
      <c r="B52" s="21" t="s">
        <v>121</v>
      </c>
      <c r="C52" s="52"/>
      <c r="D52" s="52"/>
      <c r="E52" s="52"/>
      <c r="F52" s="52"/>
      <c r="G52" s="52"/>
      <c r="H52" s="52"/>
      <c r="I52" s="52"/>
      <c r="J52" s="52"/>
      <c r="K52" s="52"/>
    </row>
    <row r="53" spans="1:11" ht="56.55">
      <c r="A53" s="18"/>
      <c r="B53" s="19" t="s">
        <v>159</v>
      </c>
      <c r="C53" s="31">
        <v>27</v>
      </c>
      <c r="D53" s="31"/>
      <c r="E53" s="31">
        <f>C53+D53</f>
        <v>27</v>
      </c>
      <c r="F53" s="31">
        <v>27</v>
      </c>
      <c r="G53" s="31"/>
      <c r="H53" s="31">
        <f>F53+G53</f>
        <v>27</v>
      </c>
      <c r="I53" s="31">
        <f>F53-C53</f>
        <v>0</v>
      </c>
      <c r="J53" s="31">
        <f>G53-D53</f>
        <v>0</v>
      </c>
      <c r="K53" s="31">
        <f>I53+J53</f>
        <v>0</v>
      </c>
    </row>
    <row r="54" spans="1:11" ht="20.2" customHeight="1">
      <c r="A54" s="51" t="s">
        <v>183</v>
      </c>
      <c r="B54" s="52"/>
      <c r="C54" s="52"/>
      <c r="D54" s="52"/>
      <c r="E54" s="52"/>
      <c r="F54" s="52"/>
      <c r="G54" s="52"/>
      <c r="H54" s="52"/>
      <c r="I54" s="52"/>
      <c r="J54" s="52"/>
      <c r="K54" s="52"/>
    </row>
    <row r="55" spans="1:11" ht="33" customHeight="1">
      <c r="A55" s="57" t="s">
        <v>104</v>
      </c>
      <c r="B55" s="58"/>
      <c r="C55" s="58"/>
      <c r="D55" s="58"/>
      <c r="E55" s="58"/>
      <c r="F55" s="58"/>
      <c r="G55" s="58"/>
      <c r="H55" s="58"/>
      <c r="I55" s="58"/>
      <c r="J55" s="58"/>
      <c r="K55" s="58"/>
    </row>
    <row r="56" spans="1:11" ht="21.05" customHeight="1">
      <c r="A56" s="56" t="s">
        <v>268</v>
      </c>
      <c r="B56" s="56"/>
      <c r="C56" s="56"/>
      <c r="D56" s="56"/>
      <c r="E56" s="56"/>
      <c r="F56" s="56"/>
      <c r="G56" s="56"/>
      <c r="H56" s="56"/>
      <c r="I56" s="56"/>
      <c r="J56" s="56"/>
      <c r="K56" s="56"/>
    </row>
    <row r="57" spans="1:11" ht="21.05" customHeight="1">
      <c r="A57" s="84" t="s">
        <v>105</v>
      </c>
      <c r="B57" s="84"/>
      <c r="C57" s="84"/>
      <c r="D57" s="84"/>
      <c r="E57" s="84"/>
      <c r="F57" s="84"/>
      <c r="G57" s="84"/>
      <c r="H57" s="84"/>
      <c r="I57" s="84"/>
      <c r="J57" s="84"/>
      <c r="K57" s="84"/>
    </row>
    <row r="58" spans="1:11" ht="21.05" customHeight="1">
      <c r="A58" s="56" t="s">
        <v>161</v>
      </c>
      <c r="B58" s="56"/>
      <c r="C58" s="56"/>
      <c r="D58" s="56"/>
      <c r="E58" s="56"/>
      <c r="F58" s="56"/>
      <c r="G58" s="56"/>
      <c r="H58" s="56"/>
      <c r="I58" s="56"/>
      <c r="J58" s="56"/>
      <c r="K58" s="56"/>
    </row>
    <row r="59" spans="1:11" ht="17.5" customHeight="1">
      <c r="A59" s="62" t="s">
        <v>38</v>
      </c>
      <c r="B59" s="62"/>
      <c r="C59" s="62"/>
      <c r="D59" s="62"/>
      <c r="E59" s="62"/>
      <c r="F59" s="62"/>
      <c r="G59" s="62"/>
      <c r="H59" s="62"/>
      <c r="I59" s="62"/>
      <c r="J59" s="62"/>
      <c r="K59" s="62"/>
    </row>
    <row r="60" spans="1:11" ht="28.45" customHeight="1">
      <c r="A60" s="59" t="s">
        <v>8</v>
      </c>
      <c r="B60" s="59" t="s">
        <v>9</v>
      </c>
      <c r="C60" s="60" t="s">
        <v>39</v>
      </c>
      <c r="D60" s="60"/>
      <c r="E60" s="60"/>
      <c r="F60" s="60" t="s">
        <v>40</v>
      </c>
      <c r="G60" s="60"/>
      <c r="H60" s="60"/>
      <c r="I60" s="75" t="s">
        <v>106</v>
      </c>
      <c r="J60" s="60"/>
      <c r="K60" s="60"/>
    </row>
    <row r="61" spans="1:11" s="5" customFormat="1" ht="30.45" customHeight="1">
      <c r="A61" s="59"/>
      <c r="B61" s="59"/>
      <c r="C61" s="4" t="s">
        <v>77</v>
      </c>
      <c r="D61" s="4" t="s">
        <v>78</v>
      </c>
      <c r="E61" s="4" t="s">
        <v>79</v>
      </c>
      <c r="F61" s="4" t="s">
        <v>77</v>
      </c>
      <c r="G61" s="4" t="s">
        <v>78</v>
      </c>
      <c r="H61" s="4" t="s">
        <v>79</v>
      </c>
      <c r="I61" s="4" t="s">
        <v>77</v>
      </c>
      <c r="J61" s="4" t="s">
        <v>78</v>
      </c>
      <c r="K61" s="4" t="s">
        <v>79</v>
      </c>
    </row>
    <row r="62" spans="1:11" ht="14.15">
      <c r="A62" s="18"/>
      <c r="B62" s="18" t="s">
        <v>41</v>
      </c>
      <c r="C62" s="24">
        <v>34.1</v>
      </c>
      <c r="D62" s="24">
        <v>0</v>
      </c>
      <c r="E62" s="24">
        <f>C62+D62</f>
        <v>34.1</v>
      </c>
      <c r="F62" s="24">
        <v>201.89686</v>
      </c>
      <c r="G62" s="24">
        <v>0</v>
      </c>
      <c r="H62" s="24">
        <f>F62+G62</f>
        <v>201.89686</v>
      </c>
      <c r="I62" s="48">
        <f>F62/C62*100</f>
        <v>592.07290322580639</v>
      </c>
      <c r="J62" s="162"/>
      <c r="K62" s="48">
        <f>H62/E62*100</f>
        <v>592.07290322580639</v>
      </c>
    </row>
    <row r="63" spans="1:11" ht="28.95" customHeight="1">
      <c r="A63" s="76" t="s">
        <v>107</v>
      </c>
      <c r="B63" s="76"/>
      <c r="C63" s="76"/>
      <c r="D63" s="76"/>
      <c r="E63" s="76"/>
      <c r="F63" s="76"/>
      <c r="G63" s="76"/>
      <c r="H63" s="76"/>
      <c r="I63" s="76"/>
      <c r="J63" s="76"/>
      <c r="K63" s="76"/>
    </row>
    <row r="64" spans="1:11" ht="14.8" customHeight="1">
      <c r="A64" s="77" t="s">
        <v>269</v>
      </c>
      <c r="B64" s="77"/>
      <c r="C64" s="77"/>
      <c r="D64" s="77"/>
      <c r="E64" s="77"/>
      <c r="F64" s="77"/>
      <c r="G64" s="77"/>
      <c r="H64" s="77"/>
      <c r="I64" s="77"/>
      <c r="J64" s="77"/>
      <c r="K64" s="77"/>
    </row>
    <row r="65" spans="1:11" ht="14.15">
      <c r="A65" s="18"/>
      <c r="B65" s="18" t="s">
        <v>13</v>
      </c>
      <c r="C65" s="18"/>
      <c r="D65" s="18"/>
      <c r="E65" s="18"/>
      <c r="F65" s="8"/>
      <c r="G65" s="8"/>
      <c r="H65" s="8"/>
      <c r="I65" s="8"/>
      <c r="J65" s="8"/>
      <c r="K65" s="8"/>
    </row>
    <row r="66" spans="1:11" ht="42.4">
      <c r="A66" s="18">
        <v>1</v>
      </c>
      <c r="B66" s="19" t="s">
        <v>155</v>
      </c>
      <c r="C66" s="24">
        <v>34.1</v>
      </c>
      <c r="D66" s="24"/>
      <c r="E66" s="24">
        <f>C66+D66</f>
        <v>34.1</v>
      </c>
      <c r="F66" s="40">
        <v>201.89686</v>
      </c>
      <c r="G66" s="24"/>
      <c r="H66" s="24">
        <f t="shared" ref="H66" si="10">F66+G66</f>
        <v>201.89686</v>
      </c>
      <c r="I66" s="48">
        <f>F66/C66*100</f>
        <v>592.07290322580639</v>
      </c>
      <c r="J66" s="162"/>
      <c r="K66" s="48">
        <f>H66/E66*100</f>
        <v>592.07290322580639</v>
      </c>
    </row>
    <row r="67" spans="1:11" ht="30.65" customHeight="1">
      <c r="A67" s="70" t="s">
        <v>109</v>
      </c>
      <c r="B67" s="60"/>
      <c r="C67" s="60"/>
      <c r="D67" s="60"/>
      <c r="E67" s="60"/>
      <c r="F67" s="60"/>
      <c r="G67" s="60"/>
      <c r="H67" s="60"/>
      <c r="I67" s="60"/>
      <c r="J67" s="60"/>
      <c r="K67" s="60"/>
    </row>
    <row r="68" spans="1:11" ht="14.3" customHeight="1">
      <c r="A68" s="77" t="s">
        <v>269</v>
      </c>
      <c r="B68" s="77"/>
      <c r="C68" s="77"/>
      <c r="D68" s="77"/>
      <c r="E68" s="77"/>
      <c r="F68" s="77"/>
      <c r="G68" s="77"/>
      <c r="H68" s="77"/>
      <c r="I68" s="77"/>
      <c r="J68" s="77"/>
      <c r="K68" s="77"/>
    </row>
    <row r="69" spans="1:11" s="7" customFormat="1" ht="14.15">
      <c r="A69" s="20" t="s">
        <v>97</v>
      </c>
      <c r="B69" s="20" t="s">
        <v>98</v>
      </c>
      <c r="C69" s="15"/>
      <c r="D69" s="15"/>
      <c r="E69" s="15"/>
      <c r="F69" s="15"/>
      <c r="G69" s="15"/>
      <c r="H69" s="15"/>
      <c r="I69" s="26"/>
      <c r="J69" s="26"/>
      <c r="K69" s="26"/>
    </row>
    <row r="70" spans="1:11" ht="26.95">
      <c r="A70" s="18"/>
      <c r="B70" s="18" t="s">
        <v>156</v>
      </c>
      <c r="C70" s="31">
        <v>1</v>
      </c>
      <c r="D70" s="31"/>
      <c r="E70" s="31">
        <f t="shared" ref="E70" si="11">C70+D70</f>
        <v>1</v>
      </c>
      <c r="F70" s="31">
        <v>1</v>
      </c>
      <c r="G70" s="31"/>
      <c r="H70" s="31">
        <f t="shared" ref="H70" si="12">F70+G70</f>
        <v>1</v>
      </c>
      <c r="I70" s="48">
        <f>F70/C70*100</f>
        <v>100</v>
      </c>
      <c r="J70" s="162"/>
      <c r="K70" s="48">
        <f>H70/E70*100</f>
        <v>100</v>
      </c>
    </row>
    <row r="71" spans="1:11" s="7" customFormat="1" ht="14.15">
      <c r="A71" s="20" t="s">
        <v>99</v>
      </c>
      <c r="B71" s="20" t="s">
        <v>100</v>
      </c>
      <c r="C71" s="17"/>
      <c r="D71" s="17"/>
      <c r="E71" s="17"/>
      <c r="F71" s="17"/>
      <c r="G71" s="17"/>
      <c r="H71" s="17"/>
      <c r="I71" s="48"/>
      <c r="J71" s="162"/>
      <c r="K71" s="48"/>
    </row>
    <row r="72" spans="1:11" ht="42.4">
      <c r="A72" s="18"/>
      <c r="B72" s="19" t="s">
        <v>157</v>
      </c>
      <c r="C72" s="31">
        <v>1</v>
      </c>
      <c r="D72" s="31"/>
      <c r="E72" s="31">
        <f t="shared" ref="E72" si="13">C72+D72</f>
        <v>1</v>
      </c>
      <c r="F72" s="15">
        <v>1</v>
      </c>
      <c r="G72" s="15"/>
      <c r="H72" s="15">
        <f t="shared" ref="H72" si="14">F72+G72</f>
        <v>1</v>
      </c>
      <c r="I72" s="48">
        <f t="shared" ref="I71:I76" si="15">F72/C72*100</f>
        <v>100</v>
      </c>
      <c r="J72" s="162"/>
      <c r="K72" s="48">
        <f t="shared" ref="K71:K76" si="16">H72/E72*100</f>
        <v>100</v>
      </c>
    </row>
    <row r="73" spans="1:11" s="7" customFormat="1" ht="14.15">
      <c r="A73" s="20" t="s">
        <v>101</v>
      </c>
      <c r="B73" s="20" t="s">
        <v>102</v>
      </c>
      <c r="C73" s="17"/>
      <c r="D73" s="17"/>
      <c r="E73" s="17"/>
      <c r="F73" s="17"/>
      <c r="G73" s="17"/>
      <c r="H73" s="17"/>
      <c r="I73" s="48"/>
      <c r="J73" s="162"/>
      <c r="K73" s="48"/>
    </row>
    <row r="74" spans="1:11" ht="28.3">
      <c r="A74" s="18"/>
      <c r="B74" s="19" t="s">
        <v>158</v>
      </c>
      <c r="C74" s="27">
        <v>34100</v>
      </c>
      <c r="D74" s="27"/>
      <c r="E74" s="27">
        <f t="shared" ref="E74" si="17">C74+D74</f>
        <v>34100</v>
      </c>
      <c r="F74" s="160">
        <v>201896.86</v>
      </c>
      <c r="G74" s="161"/>
      <c r="H74" s="161">
        <f t="shared" ref="H74:H76" si="18">F74+G74</f>
        <v>201896.86</v>
      </c>
      <c r="I74" s="48">
        <f t="shared" si="15"/>
        <v>592.07290322580639</v>
      </c>
      <c r="J74" s="162"/>
      <c r="K74" s="48">
        <f t="shared" si="16"/>
        <v>592.07290322580639</v>
      </c>
    </row>
    <row r="75" spans="1:11" s="7" customFormat="1" ht="14.15">
      <c r="A75" s="20">
        <v>4</v>
      </c>
      <c r="B75" s="21" t="s">
        <v>121</v>
      </c>
      <c r="C75" s="32"/>
      <c r="D75" s="32"/>
      <c r="E75" s="32"/>
      <c r="F75" s="17"/>
      <c r="G75" s="17"/>
      <c r="H75" s="17"/>
      <c r="I75" s="48"/>
      <c r="J75" s="162"/>
      <c r="K75" s="48"/>
    </row>
    <row r="76" spans="1:11" ht="56.55">
      <c r="A76" s="18"/>
      <c r="B76" s="19" t="s">
        <v>159</v>
      </c>
      <c r="C76" s="27">
        <v>4.5999999999999996</v>
      </c>
      <c r="D76" s="27"/>
      <c r="E76" s="27">
        <f t="shared" ref="E76" si="19">C76+D76</f>
        <v>4.5999999999999996</v>
      </c>
      <c r="F76" s="27">
        <v>27</v>
      </c>
      <c r="G76" s="27"/>
      <c r="H76" s="27">
        <f t="shared" si="18"/>
        <v>27</v>
      </c>
      <c r="I76" s="48">
        <f t="shared" si="15"/>
        <v>586.95652173913049</v>
      </c>
      <c r="J76" s="162"/>
      <c r="K76" s="48">
        <f t="shared" si="16"/>
        <v>586.95652173913049</v>
      </c>
    </row>
    <row r="77" spans="1:11" ht="17.5" customHeight="1">
      <c r="A77" s="70" t="s">
        <v>108</v>
      </c>
      <c r="B77" s="70"/>
      <c r="C77" s="70"/>
      <c r="D77" s="70"/>
      <c r="E77" s="70"/>
      <c r="F77" s="70"/>
      <c r="G77" s="70"/>
      <c r="H77" s="70"/>
      <c r="I77" s="70"/>
      <c r="J77" s="70"/>
      <c r="K77" s="70"/>
    </row>
    <row r="78" spans="1:11" ht="16.5" customHeight="1">
      <c r="A78" s="77" t="s">
        <v>270</v>
      </c>
      <c r="B78" s="77"/>
      <c r="C78" s="77"/>
      <c r="D78" s="77"/>
      <c r="E78" s="77"/>
      <c r="F78" s="77"/>
      <c r="G78" s="77"/>
      <c r="H78" s="77"/>
      <c r="I78" s="77"/>
      <c r="J78" s="77"/>
      <c r="K78" s="77"/>
    </row>
    <row r="79" spans="1:11" ht="14" customHeight="1">
      <c r="A79" s="72" t="s">
        <v>110</v>
      </c>
      <c r="B79" s="72"/>
      <c r="C79" s="72"/>
      <c r="D79" s="72"/>
      <c r="E79" s="72"/>
      <c r="F79" s="72"/>
      <c r="G79" s="72"/>
      <c r="H79" s="72"/>
      <c r="I79" s="72"/>
      <c r="J79" s="72"/>
      <c r="K79" s="72"/>
    </row>
    <row r="80" spans="1:11" ht="18.2" customHeight="1">
      <c r="A80" s="56" t="s">
        <v>161</v>
      </c>
      <c r="B80" s="56"/>
      <c r="C80" s="56"/>
      <c r="D80" s="56"/>
      <c r="E80" s="56"/>
      <c r="F80" s="56"/>
      <c r="G80" s="56"/>
      <c r="H80" s="56"/>
      <c r="I80" s="56"/>
      <c r="J80" s="56"/>
      <c r="K80" s="56"/>
    </row>
    <row r="82" spans="1:11" ht="15" customHeight="1">
      <c r="A82" s="87" t="s">
        <v>119</v>
      </c>
      <c r="B82" s="62"/>
      <c r="C82" s="62"/>
      <c r="D82" s="62"/>
      <c r="E82" s="62"/>
      <c r="F82" s="62"/>
      <c r="G82" s="62"/>
      <c r="H82" s="62"/>
      <c r="I82" s="62"/>
      <c r="J82" s="62"/>
      <c r="K82" s="62"/>
    </row>
    <row r="84" spans="1:11" ht="68.650000000000006">
      <c r="A84" s="18" t="s">
        <v>43</v>
      </c>
      <c r="B84" s="18" t="s">
        <v>9</v>
      </c>
      <c r="C84" s="6" t="s">
        <v>111</v>
      </c>
      <c r="D84" s="6" t="s">
        <v>112</v>
      </c>
      <c r="E84" s="6" t="s">
        <v>113</v>
      </c>
      <c r="F84" s="6" t="s">
        <v>94</v>
      </c>
      <c r="G84" s="6" t="s">
        <v>114</v>
      </c>
      <c r="H84" s="6" t="s">
        <v>115</v>
      </c>
    </row>
    <row r="85" spans="1:11" ht="14.15">
      <c r="A85" s="18" t="s">
        <v>6</v>
      </c>
      <c r="B85" s="18" t="s">
        <v>19</v>
      </c>
      <c r="C85" s="18" t="s">
        <v>29</v>
      </c>
      <c r="D85" s="18" t="s">
        <v>37</v>
      </c>
      <c r="E85" s="18" t="s">
        <v>36</v>
      </c>
      <c r="F85" s="18" t="s">
        <v>44</v>
      </c>
      <c r="G85" s="18" t="s">
        <v>35</v>
      </c>
      <c r="H85" s="18" t="s">
        <v>45</v>
      </c>
    </row>
    <row r="86" spans="1:11" ht="14.15">
      <c r="A86" s="18" t="s">
        <v>46</v>
      </c>
      <c r="B86" s="18" t="s">
        <v>47</v>
      </c>
      <c r="C86" s="18" t="s">
        <v>12</v>
      </c>
      <c r="D86" s="18"/>
      <c r="E86" s="18"/>
      <c r="F86" s="18">
        <f>E86-D86</f>
        <v>0</v>
      </c>
      <c r="G86" s="18" t="s">
        <v>12</v>
      </c>
      <c r="H86" s="18" t="s">
        <v>12</v>
      </c>
    </row>
    <row r="87" spans="1:11" ht="14.15">
      <c r="A87" s="18"/>
      <c r="B87" s="18" t="s">
        <v>48</v>
      </c>
      <c r="C87" s="18" t="s">
        <v>12</v>
      </c>
      <c r="D87" s="18"/>
      <c r="E87" s="18"/>
      <c r="F87" s="18">
        <f t="shared" ref="F87:F88" si="20">E87-D87</f>
        <v>0</v>
      </c>
      <c r="G87" s="18" t="s">
        <v>12</v>
      </c>
      <c r="H87" s="18" t="s">
        <v>12</v>
      </c>
    </row>
    <row r="88" spans="1:11" ht="28.3">
      <c r="A88" s="18"/>
      <c r="B88" s="18" t="s">
        <v>49</v>
      </c>
      <c r="C88" s="18" t="s">
        <v>12</v>
      </c>
      <c r="D88" s="18"/>
      <c r="E88" s="18"/>
      <c r="F88" s="18">
        <f t="shared" si="20"/>
        <v>0</v>
      </c>
      <c r="G88" s="18" t="s">
        <v>12</v>
      </c>
      <c r="H88" s="18" t="s">
        <v>12</v>
      </c>
    </row>
    <row r="89" spans="1:11" ht="14.15">
      <c r="A89" s="18"/>
      <c r="B89" s="18" t="s">
        <v>50</v>
      </c>
      <c r="C89" s="18" t="s">
        <v>12</v>
      </c>
      <c r="D89" s="18"/>
      <c r="E89" s="18"/>
      <c r="F89" s="18"/>
      <c r="G89" s="18" t="s">
        <v>12</v>
      </c>
      <c r="H89" s="18" t="s">
        <v>12</v>
      </c>
    </row>
    <row r="90" spans="1:11" ht="14.15">
      <c r="A90" s="18"/>
      <c r="B90" s="18" t="s">
        <v>51</v>
      </c>
      <c r="C90" s="18" t="s">
        <v>12</v>
      </c>
      <c r="D90" s="18"/>
      <c r="E90" s="18"/>
      <c r="F90" s="18"/>
      <c r="G90" s="18" t="s">
        <v>12</v>
      </c>
      <c r="H90" s="18" t="s">
        <v>12</v>
      </c>
    </row>
    <row r="91" spans="1:11">
      <c r="A91" s="61" t="s">
        <v>130</v>
      </c>
      <c r="B91" s="59"/>
      <c r="C91" s="59"/>
      <c r="D91" s="59"/>
      <c r="E91" s="59"/>
      <c r="F91" s="59"/>
      <c r="G91" s="59"/>
      <c r="H91" s="59"/>
    </row>
    <row r="92" spans="1:11" ht="14.15">
      <c r="A92" s="18" t="s">
        <v>19</v>
      </c>
      <c r="B92" s="18" t="s">
        <v>53</v>
      </c>
      <c r="C92" s="18" t="s">
        <v>12</v>
      </c>
      <c r="D92" s="18"/>
      <c r="E92" s="18"/>
      <c r="F92" s="18">
        <f t="shared" ref="F92" si="21">E92-D92</f>
        <v>0</v>
      </c>
      <c r="G92" s="18" t="s">
        <v>12</v>
      </c>
      <c r="H92" s="18" t="s">
        <v>12</v>
      </c>
    </row>
    <row r="93" spans="1:11">
      <c r="A93" s="61" t="s">
        <v>179</v>
      </c>
      <c r="B93" s="59"/>
      <c r="C93" s="59"/>
      <c r="D93" s="59"/>
      <c r="E93" s="59"/>
      <c r="F93" s="59"/>
      <c r="G93" s="59"/>
      <c r="H93" s="59"/>
    </row>
    <row r="94" spans="1:11">
      <c r="A94" s="59" t="s">
        <v>55</v>
      </c>
      <c r="B94" s="59"/>
      <c r="C94" s="59"/>
      <c r="D94" s="59"/>
      <c r="E94" s="59"/>
      <c r="F94" s="59"/>
      <c r="G94" s="59"/>
      <c r="H94" s="59"/>
    </row>
    <row r="95" spans="1:11" ht="14.15">
      <c r="A95" s="18" t="s">
        <v>21</v>
      </c>
      <c r="B95" s="18" t="s">
        <v>56</v>
      </c>
      <c r="C95" s="18"/>
      <c r="D95" s="18"/>
      <c r="E95" s="18"/>
      <c r="F95" s="18"/>
      <c r="G95" s="18"/>
      <c r="H95" s="18"/>
    </row>
    <row r="96" spans="1:11" ht="14.15">
      <c r="A96" s="18"/>
      <c r="B96" s="18" t="s">
        <v>57</v>
      </c>
      <c r="C96" s="18"/>
      <c r="D96" s="18"/>
      <c r="E96" s="18"/>
      <c r="F96" s="18">
        <f t="shared" ref="F96" si="22">E96-D96</f>
        <v>0</v>
      </c>
      <c r="G96" s="18"/>
      <c r="H96" s="18"/>
    </row>
    <row r="97" spans="1:11" ht="14.15" thickBot="1">
      <c r="A97" s="67" t="s">
        <v>58</v>
      </c>
      <c r="B97" s="68"/>
      <c r="C97" s="68"/>
      <c r="D97" s="68"/>
      <c r="E97" s="68"/>
      <c r="F97" s="68"/>
      <c r="G97" s="68"/>
      <c r="H97" s="69"/>
    </row>
    <row r="98" spans="1:11" ht="14.15">
      <c r="A98" s="18"/>
      <c r="B98" s="19" t="s">
        <v>129</v>
      </c>
      <c r="C98" s="18"/>
      <c r="D98" s="18"/>
      <c r="E98" s="18"/>
      <c r="F98" s="18">
        <f t="shared" ref="F98" si="23">E98-D98</f>
        <v>0</v>
      </c>
      <c r="G98" s="18"/>
      <c r="H98" s="18"/>
    </row>
    <row r="99" spans="1:11" ht="14.15">
      <c r="A99" s="18"/>
      <c r="B99" s="18" t="s">
        <v>60</v>
      </c>
      <c r="C99" s="18"/>
      <c r="D99" s="18"/>
      <c r="E99" s="18"/>
      <c r="F99" s="18"/>
      <c r="G99" s="18"/>
      <c r="H99" s="18"/>
    </row>
    <row r="100" spans="1:11" ht="28.3">
      <c r="A100" s="18" t="s">
        <v>22</v>
      </c>
      <c r="B100" s="18" t="s">
        <v>61</v>
      </c>
      <c r="C100" s="18" t="s">
        <v>12</v>
      </c>
      <c r="D100" s="18"/>
      <c r="E100" s="18"/>
      <c r="F100" s="18"/>
      <c r="G100" s="18" t="s">
        <v>12</v>
      </c>
      <c r="H100" s="18" t="s">
        <v>12</v>
      </c>
    </row>
    <row r="101" spans="1:11" ht="22.9" customHeight="1">
      <c r="A101" s="74" t="s">
        <v>176</v>
      </c>
      <c r="B101" s="74"/>
      <c r="C101" s="74"/>
      <c r="D101" s="74"/>
      <c r="E101" s="74"/>
      <c r="F101" s="74"/>
      <c r="G101" s="74"/>
      <c r="H101" s="74"/>
      <c r="I101" s="74"/>
      <c r="J101" s="74"/>
      <c r="K101" s="74"/>
    </row>
    <row r="102" spans="1:11" ht="18" customHeight="1">
      <c r="A102" s="63" t="s">
        <v>180</v>
      </c>
      <c r="B102" s="63"/>
      <c r="C102" s="63"/>
      <c r="D102" s="63"/>
      <c r="E102" s="63"/>
      <c r="F102" s="63"/>
      <c r="G102" s="63"/>
      <c r="H102" s="63"/>
      <c r="I102" s="63"/>
      <c r="J102" s="63"/>
      <c r="K102" s="63"/>
    </row>
    <row r="103" spans="1:11" ht="18" customHeight="1">
      <c r="A103" s="63" t="s">
        <v>116</v>
      </c>
      <c r="B103" s="64"/>
      <c r="C103" s="64"/>
      <c r="D103" s="64"/>
      <c r="E103" s="64"/>
      <c r="F103" s="64"/>
      <c r="G103" s="64"/>
      <c r="H103" s="64"/>
      <c r="I103" s="64"/>
      <c r="J103" s="64"/>
      <c r="K103" s="64"/>
    </row>
    <row r="104" spans="1:11" ht="22.2" customHeight="1">
      <c r="A104" s="65" t="s">
        <v>271</v>
      </c>
      <c r="B104" s="66"/>
      <c r="C104" s="66"/>
      <c r="D104" s="66"/>
      <c r="E104" s="66"/>
      <c r="F104" s="66"/>
      <c r="G104" s="66"/>
      <c r="H104" s="66"/>
      <c r="I104" s="66"/>
      <c r="J104" s="66"/>
      <c r="K104" s="66"/>
    </row>
    <row r="105" spans="1:11" ht="35.85" customHeight="1">
      <c r="A105" s="63" t="s">
        <v>184</v>
      </c>
      <c r="B105" s="63"/>
      <c r="C105" s="63"/>
      <c r="D105" s="63"/>
      <c r="E105" s="63"/>
      <c r="F105" s="63"/>
      <c r="G105" s="63"/>
      <c r="H105" s="63"/>
      <c r="I105" s="63"/>
      <c r="J105" s="63"/>
      <c r="K105" s="63"/>
    </row>
    <row r="106" spans="1:11" ht="21.05" customHeight="1">
      <c r="A106" s="63" t="s">
        <v>225</v>
      </c>
      <c r="B106" s="63"/>
      <c r="C106" s="63"/>
      <c r="D106" s="63"/>
      <c r="E106" s="63"/>
      <c r="F106" s="63"/>
      <c r="G106" s="63"/>
      <c r="H106" s="63"/>
      <c r="I106" s="63"/>
      <c r="J106" s="63"/>
      <c r="K106" s="63"/>
    </row>
    <row r="107" spans="1:11" ht="21.05" customHeight="1">
      <c r="A107" s="63" t="s">
        <v>185</v>
      </c>
      <c r="B107" s="63"/>
      <c r="C107" s="63"/>
      <c r="D107" s="63"/>
      <c r="E107" s="63"/>
      <c r="F107" s="63"/>
      <c r="G107" s="63"/>
      <c r="H107" s="63"/>
      <c r="I107" s="63"/>
      <c r="J107" s="63"/>
      <c r="K107" s="63"/>
    </row>
    <row r="109" spans="1:11" ht="21.55" customHeight="1">
      <c r="B109" s="12" t="s">
        <v>143</v>
      </c>
      <c r="C109" s="9"/>
      <c r="D109" s="9"/>
      <c r="E109" s="78"/>
      <c r="F109" s="78"/>
      <c r="G109" s="78"/>
      <c r="H109" s="88" t="s">
        <v>191</v>
      </c>
      <c r="I109" s="88"/>
    </row>
    <row r="110" spans="1:11" ht="15.5">
      <c r="B110" s="89" t="s">
        <v>142</v>
      </c>
      <c r="C110" s="89"/>
      <c r="D110" s="89"/>
      <c r="E110" s="89"/>
      <c r="F110" s="89"/>
      <c r="G110" s="89"/>
      <c r="H110" s="89"/>
      <c r="I110" s="89"/>
      <c r="J110" s="89"/>
    </row>
  </sheetData>
  <mergeCells count="75">
    <mergeCell ref="A106:K106"/>
    <mergeCell ref="A107:K107"/>
    <mergeCell ref="E109:G109"/>
    <mergeCell ref="H109:I109"/>
    <mergeCell ref="B110:J110"/>
    <mergeCell ref="A78:K78"/>
    <mergeCell ref="A56:K56"/>
    <mergeCell ref="A57:K57"/>
    <mergeCell ref="A58:K58"/>
    <mergeCell ref="A59:K59"/>
    <mergeCell ref="A60:A61"/>
    <mergeCell ref="A63:K63"/>
    <mergeCell ref="A64:K64"/>
    <mergeCell ref="A67:K67"/>
    <mergeCell ref="A68:K68"/>
    <mergeCell ref="A77:K77"/>
    <mergeCell ref="B60:B61"/>
    <mergeCell ref="C60:E60"/>
    <mergeCell ref="F60:H60"/>
    <mergeCell ref="I60:K60"/>
    <mergeCell ref="A102:K102"/>
    <mergeCell ref="A103:K103"/>
    <mergeCell ref="A104:K104"/>
    <mergeCell ref="A105:K105"/>
    <mergeCell ref="A79:K79"/>
    <mergeCell ref="A80:K80"/>
    <mergeCell ref="A82:K82"/>
    <mergeCell ref="A91:H91"/>
    <mergeCell ref="A93:H93"/>
    <mergeCell ref="A94:H94"/>
    <mergeCell ref="A97:H97"/>
    <mergeCell ref="A101:K101"/>
    <mergeCell ref="A48:K48"/>
    <mergeCell ref="C49:E49"/>
    <mergeCell ref="F49:H49"/>
    <mergeCell ref="I49:K49"/>
    <mergeCell ref="A54:K54"/>
    <mergeCell ref="A55:K55"/>
    <mergeCell ref="A51:K51"/>
    <mergeCell ref="C52:E52"/>
    <mergeCell ref="F52:H52"/>
    <mergeCell ref="I52:K52"/>
    <mergeCell ref="C43:E43"/>
    <mergeCell ref="F43:H43"/>
    <mergeCell ref="I43:K43"/>
    <mergeCell ref="A45:K45"/>
    <mergeCell ref="C46:E46"/>
    <mergeCell ref="F46:H46"/>
    <mergeCell ref="I46:K46"/>
    <mergeCell ref="A17:K17"/>
    <mergeCell ref="A20:K20"/>
    <mergeCell ref="A26:E26"/>
    <mergeCell ref="A33:E33"/>
    <mergeCell ref="A39:K39"/>
    <mergeCell ref="A41:A42"/>
    <mergeCell ref="B41:B42"/>
    <mergeCell ref="C41:E41"/>
    <mergeCell ref="F41:H41"/>
    <mergeCell ref="I41:K41"/>
    <mergeCell ref="C6:K6"/>
    <mergeCell ref="A13:A14"/>
    <mergeCell ref="B13:B14"/>
    <mergeCell ref="C13:E13"/>
    <mergeCell ref="F13:H13"/>
    <mergeCell ref="I13:K13"/>
    <mergeCell ref="D7:K7"/>
    <mergeCell ref="D8:K8"/>
    <mergeCell ref="C10:K10"/>
    <mergeCell ref="B11:K11"/>
    <mergeCell ref="A12:K12"/>
    <mergeCell ref="H1:K1"/>
    <mergeCell ref="H2:K2"/>
    <mergeCell ref="A3:K3"/>
    <mergeCell ref="D5:K5"/>
    <mergeCell ref="C4:K4"/>
  </mergeCells>
  <pageMargins left="0.7" right="0.7" top="0.75" bottom="0.75" header="0.3" footer="0.3"/>
  <pageSetup paperSize="9" scale="58" orientation="landscape" r:id="rId1"/>
  <rowBreaks count="2" manualBreakCount="2">
    <brk id="37" max="16383" man="1"/>
    <brk id="68" max="16383" man="1"/>
  </rowBreaks>
</worksheet>
</file>

<file path=xl/worksheets/sheet5.xml><?xml version="1.0" encoding="utf-8"?>
<worksheet xmlns="http://schemas.openxmlformats.org/spreadsheetml/2006/main" xmlns:r="http://schemas.openxmlformats.org/officeDocument/2006/relationships">
  <dimension ref="A1:K106"/>
  <sheetViews>
    <sheetView view="pageBreakPreview" topLeftCell="A81" zoomScale="85" zoomScaleNormal="85" zoomScaleSheetLayoutView="85" workbookViewId="0">
      <selection activeCell="H58" sqref="H1:H1048576"/>
    </sheetView>
  </sheetViews>
  <sheetFormatPr defaultColWidth="34" defaultRowHeight="13.5"/>
  <cols>
    <col min="1" max="1" width="5.375" style="2" customWidth="1"/>
    <col min="2" max="2" width="35.75" style="2" customWidth="1"/>
    <col min="3" max="3" width="12.375" style="2" customWidth="1"/>
    <col min="4" max="4" width="9.375" style="2" customWidth="1"/>
    <col min="5" max="5" width="13.125" style="2" customWidth="1"/>
    <col min="6" max="6" width="11.125" style="2" customWidth="1"/>
    <col min="7" max="7" width="9.25" style="2" customWidth="1"/>
    <col min="8" max="8" width="13" style="2" customWidth="1"/>
    <col min="9" max="11" width="9.375" style="2" customWidth="1"/>
    <col min="12" max="16384" width="34" style="2"/>
  </cols>
  <sheetData>
    <row r="1" spans="1:11">
      <c r="H1" s="79" t="s">
        <v>62</v>
      </c>
      <c r="I1" s="79"/>
      <c r="J1" s="79"/>
      <c r="K1" s="79"/>
    </row>
    <row r="2" spans="1:11" ht="29.45" customHeight="1">
      <c r="H2" s="79" t="s">
        <v>63</v>
      </c>
      <c r="I2" s="79"/>
      <c r="J2" s="79"/>
      <c r="K2" s="79"/>
    </row>
    <row r="3" spans="1:11" ht="18.2">
      <c r="A3" s="80" t="s">
        <v>223</v>
      </c>
      <c r="B3" s="80"/>
      <c r="C3" s="80"/>
      <c r="D3" s="80"/>
      <c r="E3" s="80"/>
      <c r="F3" s="80"/>
      <c r="G3" s="80"/>
      <c r="H3" s="80"/>
      <c r="I3" s="80"/>
      <c r="J3" s="80"/>
      <c r="K3" s="80"/>
    </row>
    <row r="4" spans="1:11" ht="25.75" customHeight="1">
      <c r="A4" s="14" t="s">
        <v>64</v>
      </c>
      <c r="B4" s="14">
        <v>3700000</v>
      </c>
      <c r="C4" s="50" t="s">
        <v>187</v>
      </c>
      <c r="D4" s="50"/>
      <c r="E4" s="50"/>
      <c r="F4" s="50"/>
      <c r="G4" s="50"/>
      <c r="H4" s="50"/>
      <c r="I4" s="50"/>
      <c r="J4" s="50"/>
      <c r="K4" s="50"/>
    </row>
    <row r="5" spans="1:11" ht="18" customHeight="1">
      <c r="A5" s="1"/>
      <c r="B5" s="1" t="s">
        <v>65</v>
      </c>
      <c r="C5" s="1"/>
      <c r="D5" s="81" t="s">
        <v>66</v>
      </c>
      <c r="E5" s="81"/>
      <c r="F5" s="81"/>
      <c r="G5" s="81"/>
      <c r="H5" s="81"/>
      <c r="I5" s="81"/>
      <c r="J5" s="81"/>
      <c r="K5" s="81"/>
    </row>
    <row r="6" spans="1:11" ht="25.25" customHeight="1">
      <c r="A6" s="14" t="s">
        <v>67</v>
      </c>
      <c r="B6" s="14">
        <v>3710000</v>
      </c>
      <c r="C6" s="50" t="s">
        <v>187</v>
      </c>
      <c r="D6" s="50"/>
      <c r="E6" s="50"/>
      <c r="F6" s="50"/>
      <c r="G6" s="50"/>
      <c r="H6" s="50"/>
      <c r="I6" s="50"/>
      <c r="J6" s="50"/>
      <c r="K6" s="50"/>
    </row>
    <row r="7" spans="1:11" ht="18" customHeight="1">
      <c r="B7" s="1" t="s">
        <v>65</v>
      </c>
      <c r="D7" s="81" t="s">
        <v>68</v>
      </c>
      <c r="E7" s="81"/>
      <c r="F7" s="81"/>
      <c r="G7" s="81"/>
      <c r="H7" s="81"/>
      <c r="I7" s="81"/>
      <c r="J7" s="81"/>
      <c r="K7" s="81"/>
    </row>
    <row r="8" spans="1:11" s="14" customFormat="1" ht="23.05" customHeight="1">
      <c r="A8" s="14" t="s">
        <v>69</v>
      </c>
      <c r="B8" s="14">
        <v>3719770</v>
      </c>
      <c r="C8" s="35" t="s">
        <v>195</v>
      </c>
      <c r="D8" s="80" t="s">
        <v>162</v>
      </c>
      <c r="E8" s="80"/>
      <c r="F8" s="80"/>
      <c r="G8" s="80"/>
      <c r="H8" s="80"/>
      <c r="I8" s="80"/>
      <c r="J8" s="80"/>
      <c r="K8" s="80"/>
    </row>
    <row r="9" spans="1:11" s="1" customFormat="1" ht="18.2">
      <c r="A9" s="14"/>
      <c r="B9" s="1" t="s">
        <v>65</v>
      </c>
      <c r="C9" s="3" t="s">
        <v>71</v>
      </c>
    </row>
    <row r="10" spans="1:11" s="1" customFormat="1" ht="38.200000000000003" customHeight="1">
      <c r="A10" s="14" t="s">
        <v>72</v>
      </c>
      <c r="B10" s="14" t="s">
        <v>73</v>
      </c>
      <c r="C10" s="82" t="s">
        <v>272</v>
      </c>
      <c r="D10" s="82"/>
      <c r="E10" s="82"/>
      <c r="F10" s="82"/>
      <c r="G10" s="82"/>
      <c r="H10" s="82"/>
      <c r="I10" s="82"/>
      <c r="J10" s="82"/>
      <c r="K10" s="82"/>
    </row>
    <row r="11" spans="1:11" s="1" customFormat="1" ht="21.05" customHeight="1">
      <c r="A11" s="14" t="s">
        <v>74</v>
      </c>
      <c r="B11" s="83" t="s">
        <v>75</v>
      </c>
      <c r="C11" s="83"/>
      <c r="D11" s="83"/>
      <c r="E11" s="83"/>
      <c r="F11" s="83"/>
      <c r="G11" s="83"/>
      <c r="H11" s="83"/>
      <c r="I11" s="83"/>
      <c r="J11" s="83"/>
      <c r="K11" s="83"/>
    </row>
    <row r="12" spans="1:11" ht="18" customHeight="1">
      <c r="A12" s="85" t="s">
        <v>226</v>
      </c>
      <c r="B12" s="86"/>
      <c r="C12" s="86"/>
      <c r="D12" s="86"/>
      <c r="E12" s="86"/>
      <c r="F12" s="86"/>
      <c r="G12" s="86"/>
      <c r="H12" s="86"/>
      <c r="I12" s="86"/>
      <c r="J12" s="86"/>
      <c r="K12" s="86"/>
    </row>
    <row r="13" spans="1:11" ht="16.850000000000001" customHeight="1">
      <c r="A13" s="59" t="s">
        <v>0</v>
      </c>
      <c r="B13" s="59" t="s">
        <v>1</v>
      </c>
      <c r="C13" s="60" t="s">
        <v>2</v>
      </c>
      <c r="D13" s="60"/>
      <c r="E13" s="60"/>
      <c r="F13" s="60" t="s">
        <v>3</v>
      </c>
      <c r="G13" s="60"/>
      <c r="H13" s="60"/>
      <c r="I13" s="60" t="s">
        <v>4</v>
      </c>
      <c r="J13" s="60"/>
      <c r="K13" s="60"/>
    </row>
    <row r="14" spans="1:11" ht="21.55">
      <c r="A14" s="59"/>
      <c r="B14" s="59"/>
      <c r="C14" s="4" t="s">
        <v>77</v>
      </c>
      <c r="D14" s="4" t="s">
        <v>78</v>
      </c>
      <c r="E14" s="4" t="s">
        <v>79</v>
      </c>
      <c r="F14" s="4" t="s">
        <v>77</v>
      </c>
      <c r="G14" s="4" t="s">
        <v>80</v>
      </c>
      <c r="H14" s="4" t="s">
        <v>79</v>
      </c>
      <c r="I14" s="4" t="s">
        <v>81</v>
      </c>
      <c r="J14" s="4" t="s">
        <v>82</v>
      </c>
      <c r="K14" s="4" t="s">
        <v>79</v>
      </c>
    </row>
    <row r="15" spans="1:11" s="5" customFormat="1" ht="10.8">
      <c r="A15" s="4"/>
      <c r="B15" s="4"/>
      <c r="C15" s="4" t="s">
        <v>83</v>
      </c>
      <c r="D15" s="4" t="s">
        <v>84</v>
      </c>
      <c r="E15" s="4" t="s">
        <v>85</v>
      </c>
      <c r="F15" s="4" t="s">
        <v>86</v>
      </c>
      <c r="G15" s="4" t="s">
        <v>87</v>
      </c>
      <c r="H15" s="4" t="s">
        <v>88</v>
      </c>
      <c r="I15" s="4" t="s">
        <v>89</v>
      </c>
      <c r="J15" s="4" t="s">
        <v>90</v>
      </c>
      <c r="K15" s="4" t="s">
        <v>91</v>
      </c>
    </row>
    <row r="16" spans="1:11" s="3" customFormat="1" ht="14.15">
      <c r="A16" s="15" t="s">
        <v>6</v>
      </c>
      <c r="B16" s="16" t="s">
        <v>118</v>
      </c>
      <c r="C16" s="158">
        <v>2200</v>
      </c>
      <c r="D16" s="158"/>
      <c r="E16" s="158">
        <f>C16+D16</f>
        <v>2200</v>
      </c>
      <c r="F16" s="158">
        <v>2182.6981099999998</v>
      </c>
      <c r="G16" s="158"/>
      <c r="H16" s="158">
        <f>F16+G16</f>
        <v>2182.6981099999998</v>
      </c>
      <c r="I16" s="158">
        <f>C16-F16</f>
        <v>17.301890000000185</v>
      </c>
      <c r="J16" s="158">
        <f>D16-G16</f>
        <v>0</v>
      </c>
      <c r="K16" s="158">
        <f>I16+J16</f>
        <v>17.301890000000185</v>
      </c>
    </row>
    <row r="17" spans="1:11" ht="57.2" customHeight="1">
      <c r="A17" s="85" t="s">
        <v>273</v>
      </c>
      <c r="B17" s="86"/>
      <c r="C17" s="86"/>
      <c r="D17" s="86"/>
      <c r="E17" s="86"/>
      <c r="F17" s="86"/>
      <c r="G17" s="86"/>
      <c r="H17" s="86"/>
      <c r="I17" s="86"/>
      <c r="J17" s="86"/>
      <c r="K17" s="86"/>
    </row>
    <row r="18" spans="1:11" ht="15.5">
      <c r="A18" s="18"/>
      <c r="B18" s="18" t="s">
        <v>7</v>
      </c>
      <c r="C18" s="18"/>
      <c r="D18" s="18"/>
      <c r="E18" s="18"/>
      <c r="F18" s="18"/>
      <c r="G18" s="18"/>
      <c r="H18" s="18"/>
      <c r="I18" s="18"/>
      <c r="J18" s="18"/>
      <c r="K18" s="18"/>
    </row>
    <row r="19" spans="1:11" ht="104" customHeight="1">
      <c r="A19" s="15">
        <v>1</v>
      </c>
      <c r="B19" s="19" t="s">
        <v>164</v>
      </c>
      <c r="C19" s="158">
        <v>2200</v>
      </c>
      <c r="D19" s="159"/>
      <c r="E19" s="159">
        <f>C19+D19</f>
        <v>2200</v>
      </c>
      <c r="F19" s="158">
        <v>2182.6981099999998</v>
      </c>
      <c r="G19" s="159"/>
      <c r="H19" s="159">
        <f>F19+G19</f>
        <v>2182.6981099999998</v>
      </c>
      <c r="I19" s="159">
        <f t="shared" ref="I19:J19" si="0">C19-F19</f>
        <v>17.301890000000185</v>
      </c>
      <c r="J19" s="159">
        <f t="shared" si="0"/>
        <v>0</v>
      </c>
      <c r="K19" s="159">
        <f t="shared" ref="K19" si="1">I19+J19</f>
        <v>17.301890000000185</v>
      </c>
    </row>
    <row r="20" spans="1:11" ht="21.55" customHeight="1">
      <c r="A20" s="85" t="s">
        <v>95</v>
      </c>
      <c r="B20" s="86"/>
      <c r="C20" s="86"/>
      <c r="D20" s="86"/>
      <c r="E20" s="86"/>
      <c r="F20" s="86"/>
      <c r="G20" s="86"/>
      <c r="H20" s="86"/>
      <c r="I20" s="86"/>
      <c r="J20" s="86"/>
      <c r="K20" s="86"/>
    </row>
    <row r="21" spans="1:11" ht="34.35">
      <c r="A21" s="18" t="s">
        <v>8</v>
      </c>
      <c r="B21" s="18" t="s">
        <v>9</v>
      </c>
      <c r="C21" s="6" t="s">
        <v>92</v>
      </c>
      <c r="D21" s="6" t="s">
        <v>93</v>
      </c>
      <c r="E21" s="6" t="s">
        <v>94</v>
      </c>
    </row>
    <row r="22" spans="1:11" ht="14.15">
      <c r="A22" s="18" t="s">
        <v>6</v>
      </c>
      <c r="B22" s="18" t="s">
        <v>11</v>
      </c>
      <c r="C22" s="18" t="s">
        <v>12</v>
      </c>
      <c r="D22" s="18"/>
      <c r="E22" s="18" t="s">
        <v>12</v>
      </c>
    </row>
    <row r="23" spans="1:11" ht="14.15">
      <c r="A23" s="18"/>
      <c r="B23" s="18" t="s">
        <v>13</v>
      </c>
      <c r="C23" s="18"/>
      <c r="D23" s="18"/>
      <c r="E23" s="18"/>
    </row>
    <row r="24" spans="1:11" ht="14.15">
      <c r="A24" s="18" t="s">
        <v>14</v>
      </c>
      <c r="B24" s="18" t="s">
        <v>15</v>
      </c>
      <c r="C24" s="18" t="s">
        <v>12</v>
      </c>
      <c r="D24" s="18"/>
      <c r="E24" s="18" t="s">
        <v>12</v>
      </c>
    </row>
    <row r="25" spans="1:11" ht="14.15">
      <c r="A25" s="18" t="s">
        <v>16</v>
      </c>
      <c r="B25" s="18" t="s">
        <v>17</v>
      </c>
      <c r="C25" s="18" t="s">
        <v>12</v>
      </c>
      <c r="D25" s="18"/>
      <c r="E25" s="18" t="s">
        <v>12</v>
      </c>
    </row>
    <row r="26" spans="1:11">
      <c r="A26" s="59" t="s">
        <v>18</v>
      </c>
      <c r="B26" s="59"/>
      <c r="C26" s="59"/>
      <c r="D26" s="59"/>
      <c r="E26" s="59"/>
    </row>
    <row r="27" spans="1:11" ht="14.15">
      <c r="A27" s="18" t="s">
        <v>19</v>
      </c>
      <c r="B27" s="18" t="s">
        <v>20</v>
      </c>
      <c r="C27" s="15">
        <f>SUM(C29:C32)</f>
        <v>0</v>
      </c>
      <c r="D27" s="15">
        <f t="shared" ref="D27:E27" si="2">SUM(D29:D32)</f>
        <v>0</v>
      </c>
      <c r="E27" s="15">
        <f t="shared" si="2"/>
        <v>0</v>
      </c>
    </row>
    <row r="28" spans="1:11" ht="14.15">
      <c r="A28" s="18"/>
      <c r="B28" s="18" t="s">
        <v>13</v>
      </c>
      <c r="C28" s="15"/>
      <c r="D28" s="15"/>
      <c r="E28" s="15"/>
    </row>
    <row r="29" spans="1:11" ht="14.15">
      <c r="A29" s="18" t="s">
        <v>21</v>
      </c>
      <c r="B29" s="18" t="s">
        <v>15</v>
      </c>
      <c r="C29" s="15"/>
      <c r="D29" s="15"/>
      <c r="E29" s="15">
        <f>C29-D29</f>
        <v>0</v>
      </c>
    </row>
    <row r="30" spans="1:11" ht="14.15">
      <c r="A30" s="18" t="s">
        <v>22</v>
      </c>
      <c r="B30" s="18" t="s">
        <v>23</v>
      </c>
      <c r="C30" s="15"/>
      <c r="D30" s="15"/>
      <c r="E30" s="15">
        <f t="shared" ref="E30:E32" si="3">C30-D30</f>
        <v>0</v>
      </c>
    </row>
    <row r="31" spans="1:11" ht="14.15">
      <c r="A31" s="18" t="s">
        <v>24</v>
      </c>
      <c r="B31" s="18" t="s">
        <v>25</v>
      </c>
      <c r="C31" s="15"/>
      <c r="D31" s="15"/>
      <c r="E31" s="15">
        <f t="shared" si="3"/>
        <v>0</v>
      </c>
    </row>
    <row r="32" spans="1:11" ht="14.15">
      <c r="A32" s="18" t="s">
        <v>26</v>
      </c>
      <c r="B32" s="18" t="s">
        <v>27</v>
      </c>
      <c r="C32" s="15"/>
      <c r="D32" s="15"/>
      <c r="E32" s="15">
        <f t="shared" si="3"/>
        <v>0</v>
      </c>
    </row>
    <row r="33" spans="1:11">
      <c r="A33" s="59" t="s">
        <v>28</v>
      </c>
      <c r="B33" s="59"/>
      <c r="C33" s="59"/>
      <c r="D33" s="59"/>
      <c r="E33" s="59"/>
    </row>
    <row r="34" spans="1:11" ht="14.15">
      <c r="A34" s="18" t="s">
        <v>29</v>
      </c>
      <c r="B34" s="18" t="s">
        <v>30</v>
      </c>
      <c r="C34" s="18" t="s">
        <v>12</v>
      </c>
      <c r="D34" s="18"/>
      <c r="E34" s="18"/>
    </row>
    <row r="35" spans="1:11" ht="14.15">
      <c r="A35" s="18"/>
      <c r="B35" s="18" t="s">
        <v>13</v>
      </c>
      <c r="C35" s="18"/>
      <c r="D35" s="18"/>
      <c r="E35" s="18"/>
    </row>
    <row r="36" spans="1:11" ht="14.15">
      <c r="A36" s="18" t="s">
        <v>31</v>
      </c>
      <c r="B36" s="18" t="s">
        <v>15</v>
      </c>
      <c r="C36" s="18" t="s">
        <v>12</v>
      </c>
      <c r="D36" s="18"/>
      <c r="E36" s="18"/>
    </row>
    <row r="37" spans="1:11" ht="14.15">
      <c r="A37" s="18" t="s">
        <v>32</v>
      </c>
      <c r="B37" s="18" t="s">
        <v>27</v>
      </c>
      <c r="C37" s="18" t="s">
        <v>12</v>
      </c>
      <c r="D37" s="18"/>
      <c r="E37" s="18"/>
    </row>
    <row r="39" spans="1:11" ht="16.149999999999999" customHeight="1">
      <c r="A39" s="85" t="s">
        <v>96</v>
      </c>
      <c r="B39" s="86"/>
      <c r="C39" s="86"/>
      <c r="D39" s="86"/>
      <c r="E39" s="86"/>
      <c r="F39" s="86"/>
      <c r="G39" s="86"/>
      <c r="H39" s="86"/>
      <c r="I39" s="86"/>
      <c r="J39" s="86"/>
      <c r="K39" s="86"/>
    </row>
    <row r="41" spans="1:11">
      <c r="A41" s="59" t="s">
        <v>8</v>
      </c>
      <c r="B41" s="59" t="s">
        <v>9</v>
      </c>
      <c r="C41" s="59" t="s">
        <v>33</v>
      </c>
      <c r="D41" s="59"/>
      <c r="E41" s="59"/>
      <c r="F41" s="59" t="s">
        <v>34</v>
      </c>
      <c r="G41" s="59"/>
      <c r="H41" s="59"/>
      <c r="I41" s="59" t="s">
        <v>10</v>
      </c>
      <c r="J41" s="59"/>
      <c r="K41" s="59"/>
    </row>
    <row r="42" spans="1:11" ht="21.55">
      <c r="A42" s="59"/>
      <c r="B42" s="59"/>
      <c r="C42" s="10" t="s">
        <v>131</v>
      </c>
      <c r="D42" s="10" t="s">
        <v>117</v>
      </c>
      <c r="E42" s="4" t="s">
        <v>79</v>
      </c>
      <c r="F42" s="10" t="s">
        <v>131</v>
      </c>
      <c r="G42" s="10" t="s">
        <v>117</v>
      </c>
      <c r="H42" s="4" t="s">
        <v>79</v>
      </c>
      <c r="I42" s="10" t="s">
        <v>131</v>
      </c>
      <c r="J42" s="10" t="s">
        <v>117</v>
      </c>
      <c r="K42" s="4" t="s">
        <v>79</v>
      </c>
    </row>
    <row r="43" spans="1:11" s="7" customFormat="1" ht="14.15">
      <c r="A43" s="20" t="s">
        <v>97</v>
      </c>
      <c r="B43" s="20" t="s">
        <v>98</v>
      </c>
      <c r="C43" s="52"/>
      <c r="D43" s="52"/>
      <c r="E43" s="52"/>
      <c r="F43" s="52"/>
      <c r="G43" s="52"/>
      <c r="H43" s="52"/>
      <c r="I43" s="52"/>
      <c r="J43" s="52"/>
      <c r="K43" s="52"/>
    </row>
    <row r="44" spans="1:11">
      <c r="A44" s="18"/>
      <c r="B44" s="18" t="s">
        <v>165</v>
      </c>
      <c r="C44" s="164">
        <v>2200000</v>
      </c>
      <c r="D44" s="164"/>
      <c r="E44" s="164">
        <f t="shared" ref="E44" si="4">C44+D44</f>
        <v>2200000</v>
      </c>
      <c r="F44" s="165">
        <v>2182698.11</v>
      </c>
      <c r="G44" s="164"/>
      <c r="H44" s="164">
        <f t="shared" ref="H44" si="5">F44+G44</f>
        <v>2182698.11</v>
      </c>
      <c r="I44" s="164">
        <f t="shared" ref="I44:J44" si="6">F44-C44</f>
        <v>-17301.89000000013</v>
      </c>
      <c r="J44" s="164">
        <f t="shared" si="6"/>
        <v>0</v>
      </c>
      <c r="K44" s="164">
        <f t="shared" ref="K44" si="7">I44+J44</f>
        <v>-17301.89000000013</v>
      </c>
    </row>
    <row r="45" spans="1:11" ht="30.3" customHeight="1">
      <c r="A45" s="51" t="s">
        <v>274</v>
      </c>
      <c r="B45" s="52"/>
      <c r="C45" s="52"/>
      <c r="D45" s="52"/>
      <c r="E45" s="52"/>
      <c r="F45" s="52"/>
      <c r="G45" s="52"/>
      <c r="H45" s="52"/>
      <c r="I45" s="52"/>
      <c r="J45" s="52"/>
      <c r="K45" s="52"/>
    </row>
    <row r="46" spans="1:11" s="7" customFormat="1" ht="14.15">
      <c r="A46" s="20" t="s">
        <v>99</v>
      </c>
      <c r="B46" s="20" t="s">
        <v>100</v>
      </c>
      <c r="C46" s="52"/>
      <c r="D46" s="52"/>
      <c r="E46" s="52"/>
      <c r="F46" s="52"/>
      <c r="G46" s="52"/>
      <c r="H46" s="52"/>
      <c r="I46" s="52"/>
      <c r="J46" s="52"/>
      <c r="K46" s="52"/>
    </row>
    <row r="47" spans="1:11" ht="28.3">
      <c r="A47" s="18"/>
      <c r="B47" s="19" t="s">
        <v>166</v>
      </c>
      <c r="C47" s="15">
        <v>1</v>
      </c>
      <c r="D47" s="15"/>
      <c r="E47" s="15">
        <f>C47+D47</f>
        <v>1</v>
      </c>
      <c r="F47" s="15">
        <v>1</v>
      </c>
      <c r="G47" s="15"/>
      <c r="H47" s="15">
        <f>F47+G47</f>
        <v>1</v>
      </c>
      <c r="I47" s="15">
        <f>F47-C47</f>
        <v>0</v>
      </c>
      <c r="J47" s="15">
        <f>G47-D47</f>
        <v>0</v>
      </c>
      <c r="K47" s="15">
        <f>I47+J47</f>
        <v>0</v>
      </c>
    </row>
    <row r="48" spans="1:11" ht="15" customHeight="1">
      <c r="A48" s="61" t="s">
        <v>120</v>
      </c>
      <c r="B48" s="59"/>
      <c r="C48" s="59"/>
      <c r="D48" s="59"/>
      <c r="E48" s="59"/>
      <c r="F48" s="59"/>
      <c r="G48" s="59"/>
      <c r="H48" s="59"/>
      <c r="I48" s="59"/>
      <c r="J48" s="59"/>
      <c r="K48" s="59"/>
    </row>
    <row r="49" spans="1:11" s="7" customFormat="1" ht="14.15">
      <c r="A49" s="20" t="s">
        <v>101</v>
      </c>
      <c r="B49" s="20" t="s">
        <v>102</v>
      </c>
      <c r="C49" s="52"/>
      <c r="D49" s="52"/>
      <c r="E49" s="52"/>
      <c r="F49" s="52"/>
      <c r="G49" s="52"/>
      <c r="H49" s="52"/>
      <c r="I49" s="52"/>
      <c r="J49" s="52"/>
      <c r="K49" s="52"/>
    </row>
    <row r="50" spans="1:11" ht="14.15">
      <c r="A50" s="18"/>
      <c r="B50" s="19" t="s">
        <v>167</v>
      </c>
      <c r="C50" s="164">
        <v>2200000</v>
      </c>
      <c r="D50" s="164"/>
      <c r="E50" s="164">
        <f t="shared" ref="E50" si="8">C50+D50</f>
        <v>2200000</v>
      </c>
      <c r="F50" s="165">
        <v>2182698.11</v>
      </c>
      <c r="G50" s="164"/>
      <c r="H50" s="164">
        <f t="shared" ref="H50" si="9">F50+G50</f>
        <v>2182698.11</v>
      </c>
      <c r="I50" s="164">
        <f t="shared" ref="I50" si="10">F50-C50</f>
        <v>-17301.89000000013</v>
      </c>
      <c r="J50" s="164">
        <f t="shared" ref="J50" si="11">G50-D50</f>
        <v>0</v>
      </c>
      <c r="K50" s="164">
        <f t="shared" ref="K50" si="12">I50+J50</f>
        <v>-17301.89000000013</v>
      </c>
    </row>
    <row r="51" spans="1:11" ht="33.85" customHeight="1">
      <c r="A51" s="51" t="s">
        <v>275</v>
      </c>
      <c r="B51" s="52"/>
      <c r="C51" s="52"/>
      <c r="D51" s="52"/>
      <c r="E51" s="52"/>
      <c r="F51" s="52"/>
      <c r="G51" s="52"/>
      <c r="H51" s="52"/>
      <c r="I51" s="52"/>
      <c r="J51" s="52"/>
      <c r="K51" s="52"/>
    </row>
    <row r="52" spans="1:11" ht="33" customHeight="1">
      <c r="A52" s="57" t="s">
        <v>104</v>
      </c>
      <c r="B52" s="58"/>
      <c r="C52" s="58"/>
      <c r="D52" s="58"/>
      <c r="E52" s="58"/>
      <c r="F52" s="58"/>
      <c r="G52" s="58"/>
      <c r="H52" s="58"/>
      <c r="I52" s="58"/>
      <c r="J52" s="58"/>
      <c r="K52" s="58"/>
    </row>
    <row r="53" spans="1:11" ht="27.45" customHeight="1">
      <c r="A53" s="56" t="s">
        <v>277</v>
      </c>
      <c r="B53" s="56"/>
      <c r="C53" s="56"/>
      <c r="D53" s="56"/>
      <c r="E53" s="56"/>
      <c r="F53" s="56"/>
      <c r="G53" s="56"/>
      <c r="H53" s="56"/>
      <c r="I53" s="56"/>
      <c r="J53" s="56"/>
      <c r="K53" s="56"/>
    </row>
    <row r="54" spans="1:11" ht="16.350000000000001" customHeight="1">
      <c r="A54" s="84" t="s">
        <v>105</v>
      </c>
      <c r="B54" s="84"/>
      <c r="C54" s="84"/>
      <c r="D54" s="84"/>
      <c r="E54" s="84"/>
      <c r="F54" s="84"/>
      <c r="G54" s="84"/>
      <c r="H54" s="84"/>
      <c r="I54" s="84"/>
      <c r="J54" s="84"/>
      <c r="K54" s="84"/>
    </row>
    <row r="55" spans="1:11" ht="18.7" customHeight="1">
      <c r="A55" s="56" t="s">
        <v>276</v>
      </c>
      <c r="B55" s="56"/>
      <c r="C55" s="56"/>
      <c r="D55" s="56"/>
      <c r="E55" s="56"/>
      <c r="F55" s="56"/>
      <c r="G55" s="56"/>
      <c r="H55" s="56"/>
      <c r="I55" s="56"/>
      <c r="J55" s="56"/>
      <c r="K55" s="56"/>
    </row>
    <row r="56" spans="1:11" ht="17.5" customHeight="1">
      <c r="A56" s="62" t="s">
        <v>38</v>
      </c>
      <c r="B56" s="62"/>
      <c r="C56" s="62"/>
      <c r="D56" s="62"/>
      <c r="E56" s="62"/>
      <c r="F56" s="62"/>
      <c r="G56" s="62"/>
      <c r="H56" s="62"/>
      <c r="I56" s="62"/>
      <c r="J56" s="62"/>
      <c r="K56" s="62"/>
    </row>
    <row r="57" spans="1:11" ht="28.45" customHeight="1">
      <c r="A57" s="59" t="s">
        <v>8</v>
      </c>
      <c r="B57" s="59" t="s">
        <v>9</v>
      </c>
      <c r="C57" s="60" t="s">
        <v>39</v>
      </c>
      <c r="D57" s="60"/>
      <c r="E57" s="60"/>
      <c r="F57" s="60" t="s">
        <v>40</v>
      </c>
      <c r="G57" s="60"/>
      <c r="H57" s="60"/>
      <c r="I57" s="75" t="s">
        <v>106</v>
      </c>
      <c r="J57" s="60"/>
      <c r="K57" s="60"/>
    </row>
    <row r="58" spans="1:11" s="5" customFormat="1" ht="30.45" customHeight="1">
      <c r="A58" s="59"/>
      <c r="B58" s="59"/>
      <c r="C58" s="4" t="s">
        <v>77</v>
      </c>
      <c r="D58" s="4" t="s">
        <v>78</v>
      </c>
      <c r="E58" s="4" t="s">
        <v>79</v>
      </c>
      <c r="F58" s="4" t="s">
        <v>77</v>
      </c>
      <c r="G58" s="4" t="s">
        <v>78</v>
      </c>
      <c r="H58" s="4" t="s">
        <v>79</v>
      </c>
      <c r="I58" s="4" t="s">
        <v>77</v>
      </c>
      <c r="J58" s="4" t="s">
        <v>78</v>
      </c>
      <c r="K58" s="4" t="s">
        <v>79</v>
      </c>
    </row>
    <row r="59" spans="1:11" ht="14.15">
      <c r="A59" s="18"/>
      <c r="B59" s="18" t="s">
        <v>41</v>
      </c>
      <c r="C59" s="158">
        <v>4552.1170000000002</v>
      </c>
      <c r="D59" s="166"/>
      <c r="E59" s="166">
        <f>C59+D59</f>
        <v>4552.1170000000002</v>
      </c>
      <c r="F59" s="167">
        <v>2182.6981099999998</v>
      </c>
      <c r="G59" s="166"/>
      <c r="H59" s="166">
        <f>F59+G59</f>
        <v>2182.6981099999998</v>
      </c>
      <c r="I59" s="168">
        <f>F59/C59*100</f>
        <v>47.949077539087853</v>
      </c>
      <c r="J59" s="168"/>
      <c r="K59" s="168">
        <f>H59/E59*100</f>
        <v>47.949077539087853</v>
      </c>
    </row>
    <row r="60" spans="1:11" ht="28.95" customHeight="1">
      <c r="A60" s="76" t="s">
        <v>107</v>
      </c>
      <c r="B60" s="76"/>
      <c r="C60" s="76"/>
      <c r="D60" s="76"/>
      <c r="E60" s="76"/>
      <c r="F60" s="76"/>
      <c r="G60" s="76"/>
      <c r="H60" s="76"/>
      <c r="I60" s="76"/>
      <c r="J60" s="76"/>
      <c r="K60" s="76"/>
    </row>
    <row r="61" spans="1:11" ht="14.8" customHeight="1">
      <c r="A61" s="56" t="s">
        <v>277</v>
      </c>
      <c r="B61" s="56"/>
      <c r="C61" s="56"/>
      <c r="D61" s="56"/>
      <c r="E61" s="56"/>
      <c r="F61" s="56"/>
      <c r="G61" s="56"/>
      <c r="H61" s="56"/>
      <c r="I61" s="56"/>
      <c r="J61" s="56"/>
      <c r="K61" s="56"/>
    </row>
    <row r="62" spans="1:11" ht="14.15">
      <c r="A62" s="18"/>
      <c r="B62" s="18" t="s">
        <v>13</v>
      </c>
      <c r="C62" s="18"/>
      <c r="D62" s="18"/>
      <c r="E62" s="18"/>
      <c r="F62" s="8"/>
      <c r="G62" s="8"/>
      <c r="H62" s="8"/>
      <c r="I62" s="8"/>
      <c r="J62" s="8"/>
      <c r="K62" s="8"/>
    </row>
    <row r="63" spans="1:11" ht="113.05">
      <c r="A63" s="18">
        <v>1</v>
      </c>
      <c r="B63" s="19" t="s">
        <v>163</v>
      </c>
      <c r="C63" s="25">
        <v>1552.117</v>
      </c>
      <c r="D63" s="25"/>
      <c r="E63" s="25">
        <f>C63+D63</f>
        <v>1552.117</v>
      </c>
      <c r="F63" s="25">
        <v>0</v>
      </c>
      <c r="G63" s="25"/>
      <c r="H63" s="25">
        <f t="shared" ref="H63:H64" si="13">F63+G63</f>
        <v>0</v>
      </c>
      <c r="I63" s="168">
        <f>F63/C63*100</f>
        <v>0</v>
      </c>
      <c r="J63" s="168"/>
      <c r="K63" s="168">
        <f>H63/E63*100</f>
        <v>0</v>
      </c>
    </row>
    <row r="64" spans="1:11" ht="98.95">
      <c r="A64" s="18">
        <v>2</v>
      </c>
      <c r="B64" s="19" t="s">
        <v>164</v>
      </c>
      <c r="C64" s="25">
        <v>3000</v>
      </c>
      <c r="D64" s="25"/>
      <c r="E64" s="25">
        <f>C64+D64</f>
        <v>3000</v>
      </c>
      <c r="F64" s="163">
        <v>2182.6981099999998</v>
      </c>
      <c r="G64" s="25"/>
      <c r="H64" s="25">
        <f t="shared" si="13"/>
        <v>2182.6981099999998</v>
      </c>
      <c r="I64" s="168">
        <f>F64/C64*100</f>
        <v>72.756603666666663</v>
      </c>
      <c r="J64" s="168"/>
      <c r="K64" s="168">
        <f>H64/E64*100</f>
        <v>72.756603666666663</v>
      </c>
    </row>
    <row r="65" spans="1:11" ht="30.65" customHeight="1">
      <c r="A65" s="70" t="s">
        <v>109</v>
      </c>
      <c r="B65" s="60"/>
      <c r="C65" s="60"/>
      <c r="D65" s="60"/>
      <c r="E65" s="60"/>
      <c r="F65" s="60"/>
      <c r="G65" s="60"/>
      <c r="H65" s="60"/>
      <c r="I65" s="60"/>
      <c r="J65" s="60"/>
      <c r="K65" s="60"/>
    </row>
    <row r="66" spans="1:11" ht="19.55" customHeight="1">
      <c r="A66" s="77" t="s">
        <v>278</v>
      </c>
      <c r="B66" s="77"/>
      <c r="C66" s="77"/>
      <c r="D66" s="77"/>
      <c r="E66" s="77"/>
      <c r="F66" s="77"/>
      <c r="G66" s="77"/>
      <c r="H66" s="77"/>
      <c r="I66" s="77"/>
      <c r="J66" s="77"/>
      <c r="K66" s="77"/>
    </row>
    <row r="67" spans="1:11" s="7" customFormat="1" ht="14.15">
      <c r="A67" s="20" t="s">
        <v>97</v>
      </c>
      <c r="B67" s="20" t="s">
        <v>98</v>
      </c>
      <c r="C67" s="15"/>
      <c r="D67" s="15"/>
      <c r="E67" s="15"/>
      <c r="F67" s="15"/>
      <c r="G67" s="15"/>
      <c r="H67" s="15"/>
      <c r="I67" s="26"/>
      <c r="J67" s="26"/>
      <c r="K67" s="26"/>
    </row>
    <row r="68" spans="1:11">
      <c r="A68" s="18"/>
      <c r="B68" s="18" t="s">
        <v>165</v>
      </c>
      <c r="C68" s="41">
        <v>4552117.3099999996</v>
      </c>
      <c r="D68" s="41"/>
      <c r="E68" s="41">
        <f t="shared" ref="E68:E72" si="14">C68+D68</f>
        <v>4552117.3099999996</v>
      </c>
      <c r="F68" s="165">
        <v>2182698.11</v>
      </c>
      <c r="G68" s="41"/>
      <c r="H68" s="41">
        <f t="shared" ref="H68:H72" si="15">F68+G68</f>
        <v>2182698.11</v>
      </c>
      <c r="I68" s="168">
        <f>F68/C68*100</f>
        <v>47.949074273747136</v>
      </c>
      <c r="J68" s="168"/>
      <c r="K68" s="168">
        <f>H68/E68*100</f>
        <v>47.949074273747136</v>
      </c>
    </row>
    <row r="69" spans="1:11" s="7" customFormat="1" ht="14.15">
      <c r="A69" s="20" t="s">
        <v>99</v>
      </c>
      <c r="B69" s="20" t="s">
        <v>100</v>
      </c>
      <c r="C69" s="169"/>
      <c r="D69" s="169"/>
      <c r="E69" s="41"/>
      <c r="F69" s="169"/>
      <c r="G69" s="169"/>
      <c r="H69" s="41"/>
      <c r="I69" s="168"/>
      <c r="J69" s="168"/>
      <c r="K69" s="168"/>
    </row>
    <row r="70" spans="1:11" ht="28.3">
      <c r="A70" s="18"/>
      <c r="B70" s="19" t="s">
        <v>166</v>
      </c>
      <c r="C70" s="6">
        <v>2</v>
      </c>
      <c r="D70" s="6"/>
      <c r="E70" s="41">
        <f t="shared" si="14"/>
        <v>2</v>
      </c>
      <c r="F70" s="6">
        <v>1</v>
      </c>
      <c r="G70" s="6"/>
      <c r="H70" s="41">
        <f t="shared" si="15"/>
        <v>1</v>
      </c>
      <c r="I70" s="168">
        <f t="shared" ref="I69:I72" si="16">F70/C70*100</f>
        <v>50</v>
      </c>
      <c r="J70" s="168"/>
      <c r="K70" s="168">
        <f t="shared" ref="K69:K72" si="17">H70/E70*100</f>
        <v>50</v>
      </c>
    </row>
    <row r="71" spans="1:11" s="7" customFormat="1" ht="14.15">
      <c r="A71" s="20" t="s">
        <v>101</v>
      </c>
      <c r="B71" s="20" t="s">
        <v>102</v>
      </c>
      <c r="C71" s="169"/>
      <c r="D71" s="169"/>
      <c r="E71" s="41"/>
      <c r="F71" s="169"/>
      <c r="G71" s="169"/>
      <c r="H71" s="41"/>
      <c r="I71" s="168"/>
      <c r="J71" s="168"/>
      <c r="K71" s="168"/>
    </row>
    <row r="72" spans="1:11" ht="14.15">
      <c r="A72" s="18"/>
      <c r="B72" s="19" t="s">
        <v>167</v>
      </c>
      <c r="C72" s="41">
        <v>2276058.66</v>
      </c>
      <c r="D72" s="41"/>
      <c r="E72" s="41">
        <f t="shared" si="14"/>
        <v>2276058.66</v>
      </c>
      <c r="F72" s="165">
        <v>2182698.11</v>
      </c>
      <c r="G72" s="41"/>
      <c r="H72" s="41">
        <f t="shared" si="15"/>
        <v>2182698.11</v>
      </c>
      <c r="I72" s="168">
        <f t="shared" si="16"/>
        <v>95.89814833682712</v>
      </c>
      <c r="J72" s="168"/>
      <c r="K72" s="168">
        <f t="shared" si="17"/>
        <v>95.89814833682712</v>
      </c>
    </row>
    <row r="73" spans="1:11" ht="17.5" customHeight="1">
      <c r="A73" s="70" t="s">
        <v>108</v>
      </c>
      <c r="B73" s="70"/>
      <c r="C73" s="70"/>
      <c r="D73" s="70"/>
      <c r="E73" s="70"/>
      <c r="F73" s="70"/>
      <c r="G73" s="70"/>
      <c r="H73" s="70"/>
      <c r="I73" s="70"/>
      <c r="J73" s="70"/>
      <c r="K73" s="70"/>
    </row>
    <row r="74" spans="1:11" ht="16.350000000000001" customHeight="1">
      <c r="A74" s="77" t="s">
        <v>278</v>
      </c>
      <c r="B74" s="77"/>
      <c r="C74" s="77"/>
      <c r="D74" s="77"/>
      <c r="E74" s="77"/>
      <c r="F74" s="77"/>
      <c r="G74" s="77"/>
      <c r="H74" s="77"/>
      <c r="I74" s="77"/>
      <c r="J74" s="77"/>
      <c r="K74" s="77"/>
    </row>
    <row r="75" spans="1:11" ht="14" customHeight="1">
      <c r="A75" s="72" t="s">
        <v>110</v>
      </c>
      <c r="B75" s="72"/>
      <c r="C75" s="72"/>
      <c r="D75" s="72"/>
      <c r="E75" s="72"/>
      <c r="F75" s="72"/>
      <c r="G75" s="72"/>
      <c r="H75" s="72"/>
      <c r="I75" s="72"/>
      <c r="J75" s="72"/>
      <c r="K75" s="72"/>
    </row>
    <row r="76" spans="1:11" ht="26.25" customHeight="1">
      <c r="A76" s="56" t="s">
        <v>279</v>
      </c>
      <c r="B76" s="56"/>
      <c r="C76" s="56"/>
      <c r="D76" s="56"/>
      <c r="E76" s="56"/>
      <c r="F76" s="56"/>
      <c r="G76" s="56"/>
      <c r="H76" s="56"/>
      <c r="I76" s="56"/>
      <c r="J76" s="56"/>
      <c r="K76" s="56"/>
    </row>
    <row r="78" spans="1:11" ht="15" customHeight="1">
      <c r="A78" s="87" t="s">
        <v>119</v>
      </c>
      <c r="B78" s="62"/>
      <c r="C78" s="62"/>
      <c r="D78" s="62"/>
      <c r="E78" s="62"/>
      <c r="F78" s="62"/>
      <c r="G78" s="62"/>
      <c r="H78" s="62"/>
      <c r="I78" s="62"/>
      <c r="J78" s="62"/>
      <c r="K78" s="62"/>
    </row>
    <row r="80" spans="1:11" ht="57.2">
      <c r="A80" s="18" t="s">
        <v>43</v>
      </c>
      <c r="B80" s="18" t="s">
        <v>9</v>
      </c>
      <c r="C80" s="6" t="s">
        <v>111</v>
      </c>
      <c r="D80" s="6" t="s">
        <v>112</v>
      </c>
      <c r="E80" s="6" t="s">
        <v>113</v>
      </c>
      <c r="F80" s="6" t="s">
        <v>94</v>
      </c>
      <c r="G80" s="6" t="s">
        <v>114</v>
      </c>
      <c r="H80" s="6" t="s">
        <v>115</v>
      </c>
    </row>
    <row r="81" spans="1:8" ht="14.15">
      <c r="A81" s="18" t="s">
        <v>6</v>
      </c>
      <c r="B81" s="18" t="s">
        <v>19</v>
      </c>
      <c r="C81" s="18" t="s">
        <v>29</v>
      </c>
      <c r="D81" s="18" t="s">
        <v>37</v>
      </c>
      <c r="E81" s="18" t="s">
        <v>36</v>
      </c>
      <c r="F81" s="18" t="s">
        <v>44</v>
      </c>
      <c r="G81" s="18" t="s">
        <v>35</v>
      </c>
      <c r="H81" s="18" t="s">
        <v>45</v>
      </c>
    </row>
    <row r="82" spans="1:8" ht="14.15">
      <c r="A82" s="18" t="s">
        <v>46</v>
      </c>
      <c r="B82" s="18" t="s">
        <v>47</v>
      </c>
      <c r="C82" s="18" t="s">
        <v>12</v>
      </c>
      <c r="D82" s="18"/>
      <c r="E82" s="18"/>
      <c r="F82" s="18">
        <f>E82-D82</f>
        <v>0</v>
      </c>
      <c r="G82" s="18" t="s">
        <v>12</v>
      </c>
      <c r="H82" s="18" t="s">
        <v>12</v>
      </c>
    </row>
    <row r="83" spans="1:8" ht="14.15">
      <c r="A83" s="18"/>
      <c r="B83" s="18" t="s">
        <v>48</v>
      </c>
      <c r="C83" s="18" t="s">
        <v>12</v>
      </c>
      <c r="D83" s="18"/>
      <c r="E83" s="18"/>
      <c r="F83" s="18">
        <f t="shared" ref="F83:F84" si="18">E83-D83</f>
        <v>0</v>
      </c>
      <c r="G83" s="18" t="s">
        <v>12</v>
      </c>
      <c r="H83" s="18" t="s">
        <v>12</v>
      </c>
    </row>
    <row r="84" spans="1:8" ht="28.3">
      <c r="A84" s="18"/>
      <c r="B84" s="18" t="s">
        <v>49</v>
      </c>
      <c r="C84" s="18" t="s">
        <v>12</v>
      </c>
      <c r="D84" s="18"/>
      <c r="E84" s="18"/>
      <c r="F84" s="18">
        <f t="shared" si="18"/>
        <v>0</v>
      </c>
      <c r="G84" s="18" t="s">
        <v>12</v>
      </c>
      <c r="H84" s="18" t="s">
        <v>12</v>
      </c>
    </row>
    <row r="85" spans="1:8" ht="14.15">
      <c r="A85" s="18"/>
      <c r="B85" s="18" t="s">
        <v>50</v>
      </c>
      <c r="C85" s="18" t="s">
        <v>12</v>
      </c>
      <c r="D85" s="18"/>
      <c r="E85" s="18"/>
      <c r="F85" s="18"/>
      <c r="G85" s="18" t="s">
        <v>12</v>
      </c>
      <c r="H85" s="18" t="s">
        <v>12</v>
      </c>
    </row>
    <row r="86" spans="1:8" ht="14.15">
      <c r="A86" s="18"/>
      <c r="B86" s="18" t="s">
        <v>51</v>
      </c>
      <c r="C86" s="18" t="s">
        <v>12</v>
      </c>
      <c r="D86" s="18"/>
      <c r="E86" s="18"/>
      <c r="F86" s="18"/>
      <c r="G86" s="18" t="s">
        <v>12</v>
      </c>
      <c r="H86" s="18" t="s">
        <v>12</v>
      </c>
    </row>
    <row r="87" spans="1:8">
      <c r="A87" s="61" t="s">
        <v>130</v>
      </c>
      <c r="B87" s="59"/>
      <c r="C87" s="59"/>
      <c r="D87" s="59"/>
      <c r="E87" s="59"/>
      <c r="F87" s="59"/>
      <c r="G87" s="59"/>
      <c r="H87" s="59"/>
    </row>
    <row r="88" spans="1:8" ht="14.15">
      <c r="A88" s="18" t="s">
        <v>19</v>
      </c>
      <c r="B88" s="18" t="s">
        <v>53</v>
      </c>
      <c r="C88" s="18" t="s">
        <v>12</v>
      </c>
      <c r="D88" s="18"/>
      <c r="E88" s="18"/>
      <c r="F88" s="18">
        <f t="shared" ref="F88" si="19">E88-D88</f>
        <v>0</v>
      </c>
      <c r="G88" s="18" t="s">
        <v>12</v>
      </c>
      <c r="H88" s="18" t="s">
        <v>12</v>
      </c>
    </row>
    <row r="89" spans="1:8">
      <c r="A89" s="61" t="s">
        <v>179</v>
      </c>
      <c r="B89" s="59"/>
      <c r="C89" s="59"/>
      <c r="D89" s="59"/>
      <c r="E89" s="59"/>
      <c r="F89" s="59"/>
      <c r="G89" s="59"/>
      <c r="H89" s="59"/>
    </row>
    <row r="90" spans="1:8">
      <c r="A90" s="59" t="s">
        <v>55</v>
      </c>
      <c r="B90" s="59"/>
      <c r="C90" s="59"/>
      <c r="D90" s="59"/>
      <c r="E90" s="59"/>
      <c r="F90" s="59"/>
      <c r="G90" s="59"/>
      <c r="H90" s="59"/>
    </row>
    <row r="91" spans="1:8" ht="14.15">
      <c r="A91" s="18" t="s">
        <v>21</v>
      </c>
      <c r="B91" s="18" t="s">
        <v>56</v>
      </c>
      <c r="C91" s="18"/>
      <c r="D91" s="18"/>
      <c r="E91" s="18"/>
      <c r="F91" s="18"/>
      <c r="G91" s="18"/>
      <c r="H91" s="18"/>
    </row>
    <row r="92" spans="1:8" ht="14.15">
      <c r="A92" s="18"/>
      <c r="B92" s="18" t="s">
        <v>57</v>
      </c>
      <c r="C92" s="18"/>
      <c r="D92" s="18"/>
      <c r="E92" s="18"/>
      <c r="F92" s="18">
        <f t="shared" ref="F92" si="20">E92-D92</f>
        <v>0</v>
      </c>
      <c r="G92" s="18"/>
      <c r="H92" s="18"/>
    </row>
    <row r="93" spans="1:8" ht="35.35" customHeight="1" thickBot="1">
      <c r="A93" s="67" t="s">
        <v>58</v>
      </c>
      <c r="B93" s="68"/>
      <c r="C93" s="68"/>
      <c r="D93" s="68"/>
      <c r="E93" s="68"/>
      <c r="F93" s="68"/>
      <c r="G93" s="68"/>
      <c r="H93" s="69"/>
    </row>
    <row r="94" spans="1:8" ht="14.15">
      <c r="A94" s="18"/>
      <c r="B94" s="19" t="s">
        <v>129</v>
      </c>
      <c r="C94" s="18"/>
      <c r="D94" s="18"/>
      <c r="E94" s="18"/>
      <c r="F94" s="18">
        <f t="shared" ref="F94" si="21">E94-D94</f>
        <v>0</v>
      </c>
      <c r="G94" s="18"/>
      <c r="H94" s="18"/>
    </row>
    <row r="95" spans="1:8" ht="14.15">
      <c r="A95" s="18"/>
      <c r="B95" s="34" t="s">
        <v>227</v>
      </c>
      <c r="C95" s="18"/>
      <c r="D95" s="18"/>
      <c r="E95" s="18"/>
      <c r="F95" s="18"/>
      <c r="G95" s="18"/>
      <c r="H95" s="18"/>
    </row>
    <row r="96" spans="1:8" ht="28.3">
      <c r="A96" s="18" t="s">
        <v>22</v>
      </c>
      <c r="B96" s="18" t="s">
        <v>61</v>
      </c>
      <c r="C96" s="18" t="s">
        <v>12</v>
      </c>
      <c r="D96" s="18"/>
      <c r="E96" s="18"/>
      <c r="F96" s="18"/>
      <c r="G96" s="18" t="s">
        <v>12</v>
      </c>
      <c r="H96" s="18" t="s">
        <v>12</v>
      </c>
    </row>
    <row r="97" spans="1:11" ht="22.9" customHeight="1">
      <c r="A97" s="74" t="s">
        <v>176</v>
      </c>
      <c r="B97" s="74"/>
      <c r="C97" s="74"/>
      <c r="D97" s="74"/>
      <c r="E97" s="74"/>
      <c r="F97" s="74"/>
      <c r="G97" s="74"/>
      <c r="H97" s="74"/>
      <c r="I97" s="74"/>
      <c r="J97" s="74"/>
      <c r="K97" s="74"/>
    </row>
    <row r="98" spans="1:11" ht="18" customHeight="1">
      <c r="A98" s="63" t="s">
        <v>180</v>
      </c>
      <c r="B98" s="63"/>
      <c r="C98" s="63"/>
      <c r="D98" s="63"/>
      <c r="E98" s="63"/>
      <c r="F98" s="63"/>
      <c r="G98" s="63"/>
      <c r="H98" s="63"/>
      <c r="I98" s="63"/>
      <c r="J98" s="63"/>
      <c r="K98" s="63"/>
    </row>
    <row r="99" spans="1:11" ht="18" customHeight="1">
      <c r="A99" s="63" t="s">
        <v>116</v>
      </c>
      <c r="B99" s="64"/>
      <c r="C99" s="64"/>
      <c r="D99" s="64"/>
      <c r="E99" s="64"/>
      <c r="F99" s="64"/>
      <c r="G99" s="64"/>
      <c r="H99" s="64"/>
      <c r="I99" s="64"/>
      <c r="J99" s="64"/>
      <c r="K99" s="64"/>
    </row>
    <row r="100" spans="1:11" ht="16.850000000000001" customHeight="1">
      <c r="A100" s="65" t="s">
        <v>280</v>
      </c>
      <c r="B100" s="66"/>
      <c r="C100" s="66"/>
      <c r="D100" s="66"/>
      <c r="E100" s="66"/>
      <c r="F100" s="66"/>
      <c r="G100" s="66"/>
      <c r="H100" s="66"/>
      <c r="I100" s="66"/>
      <c r="J100" s="66"/>
      <c r="K100" s="66"/>
    </row>
    <row r="101" spans="1:11" ht="22.2" customHeight="1">
      <c r="A101" s="63" t="s">
        <v>186</v>
      </c>
      <c r="B101" s="63"/>
      <c r="C101" s="63"/>
      <c r="D101" s="63"/>
      <c r="E101" s="63"/>
      <c r="F101" s="63"/>
      <c r="G101" s="63"/>
      <c r="H101" s="63"/>
      <c r="I101" s="63"/>
      <c r="J101" s="63"/>
      <c r="K101" s="63"/>
    </row>
    <row r="102" spans="1:11" ht="32.299999999999997" customHeight="1">
      <c r="A102" s="63" t="s">
        <v>281</v>
      </c>
      <c r="B102" s="63"/>
      <c r="C102" s="63"/>
      <c r="D102" s="63"/>
      <c r="E102" s="63"/>
      <c r="F102" s="63"/>
      <c r="G102" s="63"/>
      <c r="H102" s="63"/>
      <c r="I102" s="63"/>
      <c r="J102" s="63"/>
      <c r="K102" s="63"/>
    </row>
    <row r="103" spans="1:11" ht="21.05" customHeight="1">
      <c r="A103" s="63" t="s">
        <v>182</v>
      </c>
      <c r="B103" s="63"/>
      <c r="C103" s="63"/>
      <c r="D103" s="63"/>
      <c r="E103" s="63"/>
      <c r="F103" s="63"/>
      <c r="G103" s="63"/>
      <c r="H103" s="63"/>
      <c r="I103" s="63"/>
      <c r="J103" s="63"/>
      <c r="K103" s="63"/>
    </row>
    <row r="105" spans="1:11" ht="21.55" customHeight="1">
      <c r="B105" s="12" t="s">
        <v>143</v>
      </c>
      <c r="C105" s="9"/>
      <c r="D105" s="9"/>
      <c r="E105" s="78"/>
      <c r="F105" s="78"/>
      <c r="G105" s="78"/>
      <c r="H105" s="88" t="s">
        <v>191</v>
      </c>
      <c r="I105" s="88"/>
    </row>
    <row r="106" spans="1:11" ht="15.5">
      <c r="B106" s="89" t="s">
        <v>228</v>
      </c>
      <c r="C106" s="89"/>
      <c r="D106" s="89"/>
      <c r="E106" s="89"/>
      <c r="F106" s="89"/>
      <c r="G106" s="89"/>
      <c r="H106" s="89"/>
      <c r="I106" s="89"/>
      <c r="J106" s="89"/>
    </row>
  </sheetData>
  <mergeCells count="71">
    <mergeCell ref="A102:K102"/>
    <mergeCell ref="A103:K103"/>
    <mergeCell ref="E105:G105"/>
    <mergeCell ref="H105:I105"/>
    <mergeCell ref="B106:J106"/>
    <mergeCell ref="A101:K101"/>
    <mergeCell ref="A75:K75"/>
    <mergeCell ref="A76:K76"/>
    <mergeCell ref="A78:K78"/>
    <mergeCell ref="A87:H87"/>
    <mergeCell ref="A89:H89"/>
    <mergeCell ref="A90:H90"/>
    <mergeCell ref="A93:H93"/>
    <mergeCell ref="A97:K97"/>
    <mergeCell ref="A98:K98"/>
    <mergeCell ref="A99:K99"/>
    <mergeCell ref="A100:K100"/>
    <mergeCell ref="A74:K74"/>
    <mergeCell ref="A53:K53"/>
    <mergeCell ref="A54:K54"/>
    <mergeCell ref="A55:K55"/>
    <mergeCell ref="A56:K56"/>
    <mergeCell ref="A57:A58"/>
    <mergeCell ref="B57:B58"/>
    <mergeCell ref="C57:E57"/>
    <mergeCell ref="F57:H57"/>
    <mergeCell ref="I57:K57"/>
    <mergeCell ref="A60:K60"/>
    <mergeCell ref="A61:K61"/>
    <mergeCell ref="A65:K65"/>
    <mergeCell ref="A66:K66"/>
    <mergeCell ref="A73:K73"/>
    <mergeCell ref="A52:K52"/>
    <mergeCell ref="C43:E43"/>
    <mergeCell ref="F43:H43"/>
    <mergeCell ref="I43:K43"/>
    <mergeCell ref="A45:K45"/>
    <mergeCell ref="C46:E46"/>
    <mergeCell ref="F46:H46"/>
    <mergeCell ref="I46:K46"/>
    <mergeCell ref="A48:K48"/>
    <mergeCell ref="C49:E49"/>
    <mergeCell ref="F49:H49"/>
    <mergeCell ref="I49:K49"/>
    <mergeCell ref="A51:K51"/>
    <mergeCell ref="A17:K17"/>
    <mergeCell ref="A20:K20"/>
    <mergeCell ref="A26:E26"/>
    <mergeCell ref="A33:E33"/>
    <mergeCell ref="A39:K39"/>
    <mergeCell ref="A41:A42"/>
    <mergeCell ref="B41:B42"/>
    <mergeCell ref="C41:E41"/>
    <mergeCell ref="F41:H41"/>
    <mergeCell ref="I41:K41"/>
    <mergeCell ref="C6:K6"/>
    <mergeCell ref="A13:A14"/>
    <mergeCell ref="B13:B14"/>
    <mergeCell ref="C13:E13"/>
    <mergeCell ref="F13:H13"/>
    <mergeCell ref="I13:K13"/>
    <mergeCell ref="D7:K7"/>
    <mergeCell ref="D8:K8"/>
    <mergeCell ref="C10:K10"/>
    <mergeCell ref="B11:K11"/>
    <mergeCell ref="A12:K12"/>
    <mergeCell ref="H1:K1"/>
    <mergeCell ref="H2:K2"/>
    <mergeCell ref="A3:K3"/>
    <mergeCell ref="D5:K5"/>
    <mergeCell ref="C4:K4"/>
  </mergeCells>
  <pageMargins left="0.7" right="0.7" top="0.75" bottom="0.75" header="0.3" footer="0.3"/>
  <pageSetup paperSize="9" scale="61" orientation="landscape" r:id="rId1"/>
  <rowBreaks count="2" manualBreakCount="2">
    <brk id="37" max="16383" man="1"/>
    <brk id="66" max="16383" man="1"/>
  </rowBreaks>
</worksheet>
</file>

<file path=xl/worksheets/sheet6.xml><?xml version="1.0" encoding="utf-8"?>
<worksheet xmlns="http://schemas.openxmlformats.org/spreadsheetml/2006/main" xmlns:r="http://schemas.openxmlformats.org/officeDocument/2006/relationships">
  <dimension ref="A1:K112"/>
  <sheetViews>
    <sheetView tabSelected="1" view="pageBreakPreview" topLeftCell="A67" zoomScale="110" zoomScaleNormal="85" zoomScaleSheetLayoutView="110" workbookViewId="0">
      <selection activeCell="I79" sqref="I79:K79"/>
    </sheetView>
  </sheetViews>
  <sheetFormatPr defaultColWidth="34" defaultRowHeight="13.5"/>
  <cols>
    <col min="1" max="1" width="5.375" style="2" customWidth="1"/>
    <col min="2" max="2" width="34" style="2"/>
    <col min="3" max="3" width="10.625" style="2" customWidth="1"/>
    <col min="4" max="4" width="9.375" style="2" customWidth="1"/>
    <col min="5" max="5" width="10.875" style="2" customWidth="1"/>
    <col min="6" max="6" width="11.875" style="2" customWidth="1"/>
    <col min="7" max="7" width="10.875" style="2" customWidth="1"/>
    <col min="8" max="8" width="11.875" style="2" customWidth="1"/>
    <col min="9" max="11" width="9.375" style="2" customWidth="1"/>
    <col min="12" max="16384" width="34" style="2"/>
  </cols>
  <sheetData>
    <row r="1" spans="1:11">
      <c r="H1" s="79" t="s">
        <v>62</v>
      </c>
      <c r="I1" s="79"/>
      <c r="J1" s="79"/>
      <c r="K1" s="79"/>
    </row>
    <row r="2" spans="1:11" ht="29.45" customHeight="1">
      <c r="H2" s="79" t="s">
        <v>63</v>
      </c>
      <c r="I2" s="79"/>
      <c r="J2" s="79"/>
      <c r="K2" s="79"/>
    </row>
    <row r="3" spans="1:11" ht="18.2">
      <c r="A3" s="80" t="s">
        <v>223</v>
      </c>
      <c r="B3" s="80"/>
      <c r="C3" s="80"/>
      <c r="D3" s="80"/>
      <c r="E3" s="80"/>
      <c r="F3" s="80"/>
      <c r="G3" s="80"/>
      <c r="H3" s="80"/>
      <c r="I3" s="80"/>
      <c r="J3" s="80"/>
      <c r="K3" s="80"/>
    </row>
    <row r="4" spans="1:11" ht="25.75" customHeight="1">
      <c r="A4" s="14" t="s">
        <v>64</v>
      </c>
      <c r="B4" s="14">
        <v>3700000</v>
      </c>
      <c r="C4" s="50" t="s">
        <v>187</v>
      </c>
      <c r="D4" s="50"/>
      <c r="E4" s="50"/>
      <c r="F4" s="50"/>
      <c r="G4" s="50"/>
      <c r="H4" s="50"/>
      <c r="I4" s="50"/>
      <c r="J4" s="50"/>
      <c r="K4" s="50"/>
    </row>
    <row r="5" spans="1:11" ht="18" customHeight="1">
      <c r="A5" s="1"/>
      <c r="B5" s="1" t="s">
        <v>65</v>
      </c>
      <c r="C5" s="1"/>
      <c r="D5" s="81" t="s">
        <v>66</v>
      </c>
      <c r="E5" s="81"/>
      <c r="F5" s="81"/>
      <c r="G5" s="81"/>
      <c r="H5" s="81"/>
      <c r="I5" s="81"/>
      <c r="J5" s="81"/>
      <c r="K5" s="81"/>
    </row>
    <row r="6" spans="1:11" ht="25.25" customHeight="1">
      <c r="A6" s="14" t="s">
        <v>67</v>
      </c>
      <c r="B6" s="14">
        <v>3710000</v>
      </c>
      <c r="C6" s="50" t="s">
        <v>187</v>
      </c>
      <c r="D6" s="50"/>
      <c r="E6" s="50"/>
      <c r="F6" s="50"/>
      <c r="G6" s="50"/>
      <c r="H6" s="50"/>
      <c r="I6" s="50"/>
      <c r="J6" s="50"/>
      <c r="K6" s="50"/>
    </row>
    <row r="7" spans="1:11" ht="18" customHeight="1">
      <c r="B7" s="1" t="s">
        <v>65</v>
      </c>
      <c r="D7" s="81" t="s">
        <v>68</v>
      </c>
      <c r="E7" s="81"/>
      <c r="F7" s="81"/>
      <c r="G7" s="81"/>
      <c r="H7" s="81"/>
      <c r="I7" s="81"/>
      <c r="J7" s="81"/>
      <c r="K7" s="81"/>
    </row>
    <row r="8" spans="1:11" s="14" customFormat="1" ht="43.25" customHeight="1">
      <c r="A8" s="14" t="s">
        <v>69</v>
      </c>
      <c r="B8" s="14">
        <v>3719800</v>
      </c>
      <c r="C8" s="35" t="s">
        <v>195</v>
      </c>
      <c r="D8" s="80" t="s">
        <v>168</v>
      </c>
      <c r="E8" s="80"/>
      <c r="F8" s="80"/>
      <c r="G8" s="80"/>
      <c r="H8" s="80"/>
      <c r="I8" s="80"/>
      <c r="J8" s="80"/>
      <c r="K8" s="80"/>
    </row>
    <row r="9" spans="1:11" s="1" customFormat="1" ht="18.2">
      <c r="A9" s="14"/>
      <c r="B9" s="1" t="s">
        <v>65</v>
      </c>
      <c r="C9" s="3" t="s">
        <v>71</v>
      </c>
    </row>
    <row r="10" spans="1:11" s="1" customFormat="1" ht="69.849999999999994" customHeight="1">
      <c r="A10" s="14" t="s">
        <v>72</v>
      </c>
      <c r="B10" s="14" t="s">
        <v>73</v>
      </c>
      <c r="C10" s="82" t="s">
        <v>229</v>
      </c>
      <c r="D10" s="82"/>
      <c r="E10" s="82"/>
      <c r="F10" s="82"/>
      <c r="G10" s="82"/>
      <c r="H10" s="82"/>
      <c r="I10" s="82"/>
      <c r="J10" s="82"/>
      <c r="K10" s="82"/>
    </row>
    <row r="11" spans="1:11" s="1" customFormat="1" ht="21.05" customHeight="1">
      <c r="A11" s="14" t="s">
        <v>74</v>
      </c>
      <c r="B11" s="83" t="s">
        <v>75</v>
      </c>
      <c r="C11" s="83"/>
      <c r="D11" s="83"/>
      <c r="E11" s="83"/>
      <c r="F11" s="83"/>
      <c r="G11" s="83"/>
      <c r="H11" s="83"/>
      <c r="I11" s="83"/>
      <c r="J11" s="83"/>
      <c r="K11" s="83"/>
    </row>
    <row r="12" spans="1:11" ht="18" customHeight="1">
      <c r="A12" s="85" t="s">
        <v>76</v>
      </c>
      <c r="B12" s="86"/>
      <c r="C12" s="86"/>
      <c r="D12" s="86"/>
      <c r="E12" s="86"/>
      <c r="F12" s="86"/>
      <c r="G12" s="86"/>
      <c r="H12" s="86"/>
      <c r="I12" s="86"/>
      <c r="J12" s="86"/>
      <c r="K12" s="86"/>
    </row>
    <row r="13" spans="1:11" ht="16.850000000000001" customHeight="1">
      <c r="A13" s="59" t="s">
        <v>0</v>
      </c>
      <c r="B13" s="59" t="s">
        <v>1</v>
      </c>
      <c r="C13" s="60" t="s">
        <v>2</v>
      </c>
      <c r="D13" s="60"/>
      <c r="E13" s="60"/>
      <c r="F13" s="60" t="s">
        <v>3</v>
      </c>
      <c r="G13" s="60"/>
      <c r="H13" s="60"/>
      <c r="I13" s="60" t="s">
        <v>4</v>
      </c>
      <c r="J13" s="60"/>
      <c r="K13" s="60"/>
    </row>
    <row r="14" spans="1:11" ht="21.55">
      <c r="A14" s="59"/>
      <c r="B14" s="59"/>
      <c r="C14" s="4" t="s">
        <v>77</v>
      </c>
      <c r="D14" s="4" t="s">
        <v>78</v>
      </c>
      <c r="E14" s="4" t="s">
        <v>79</v>
      </c>
      <c r="F14" s="4" t="s">
        <v>77</v>
      </c>
      <c r="G14" s="4" t="s">
        <v>80</v>
      </c>
      <c r="H14" s="4" t="s">
        <v>79</v>
      </c>
      <c r="I14" s="4" t="s">
        <v>81</v>
      </c>
      <c r="J14" s="4" t="s">
        <v>82</v>
      </c>
      <c r="K14" s="4" t="s">
        <v>79</v>
      </c>
    </row>
    <row r="15" spans="1:11" s="5" customFormat="1" ht="10.8">
      <c r="A15" s="4"/>
      <c r="B15" s="4"/>
      <c r="C15" s="4" t="s">
        <v>83</v>
      </c>
      <c r="D15" s="4" t="s">
        <v>84</v>
      </c>
      <c r="E15" s="4" t="s">
        <v>85</v>
      </c>
      <c r="F15" s="4" t="s">
        <v>86</v>
      </c>
      <c r="G15" s="4" t="s">
        <v>87</v>
      </c>
      <c r="H15" s="4" t="s">
        <v>88</v>
      </c>
      <c r="I15" s="4" t="s">
        <v>89</v>
      </c>
      <c r="J15" s="4" t="s">
        <v>90</v>
      </c>
      <c r="K15" s="4" t="s">
        <v>91</v>
      </c>
    </row>
    <row r="16" spans="1:11" s="3" customFormat="1" ht="14.15">
      <c r="A16" s="15">
        <v>1</v>
      </c>
      <c r="B16" s="16" t="s">
        <v>118</v>
      </c>
      <c r="C16" s="26">
        <v>276</v>
      </c>
      <c r="D16" s="26"/>
      <c r="E16" s="26">
        <f>C16+D16</f>
        <v>276</v>
      </c>
      <c r="F16" s="26">
        <v>276</v>
      </c>
      <c r="G16" s="26"/>
      <c r="H16" s="26">
        <f>F16+G16</f>
        <v>276</v>
      </c>
      <c r="I16" s="15">
        <f>C16-F16</f>
        <v>0</v>
      </c>
      <c r="J16" s="15">
        <f>D16-G16</f>
        <v>0</v>
      </c>
      <c r="K16" s="15">
        <f>I16+J16</f>
        <v>0</v>
      </c>
    </row>
    <row r="17" spans="1:11" ht="21.55" customHeight="1">
      <c r="A17" s="85" t="s">
        <v>154</v>
      </c>
      <c r="B17" s="86"/>
      <c r="C17" s="86"/>
      <c r="D17" s="86"/>
      <c r="E17" s="86"/>
      <c r="F17" s="86"/>
      <c r="G17" s="86"/>
      <c r="H17" s="86"/>
      <c r="I17" s="86"/>
      <c r="J17" s="86"/>
      <c r="K17" s="86"/>
    </row>
    <row r="18" spans="1:11" ht="15.5">
      <c r="A18" s="18"/>
      <c r="B18" s="18" t="s">
        <v>7</v>
      </c>
      <c r="C18" s="18"/>
      <c r="D18" s="18"/>
      <c r="E18" s="18"/>
      <c r="F18" s="18"/>
      <c r="G18" s="18"/>
      <c r="H18" s="18"/>
      <c r="I18" s="18"/>
      <c r="J18" s="18"/>
      <c r="K18" s="18"/>
    </row>
    <row r="19" spans="1:11" ht="40.4">
      <c r="A19" s="33">
        <v>1</v>
      </c>
      <c r="B19" s="33" t="s">
        <v>173</v>
      </c>
      <c r="C19" s="30">
        <v>100</v>
      </c>
      <c r="D19" s="30"/>
      <c r="E19" s="30">
        <f>C19+D19</f>
        <v>100</v>
      </c>
      <c r="F19" s="30">
        <v>100</v>
      </c>
      <c r="G19" s="30"/>
      <c r="H19" s="30">
        <f>F19+G19</f>
        <v>100</v>
      </c>
      <c r="I19" s="42">
        <f>C19-F19</f>
        <v>0</v>
      </c>
      <c r="J19" s="42">
        <f>D19-G19</f>
        <v>0</v>
      </c>
      <c r="K19" s="42">
        <f>I19+J19</f>
        <v>0</v>
      </c>
    </row>
    <row r="20" spans="1:11" ht="47.95" customHeight="1">
      <c r="A20" s="15">
        <v>2</v>
      </c>
      <c r="B20" s="34" t="s">
        <v>230</v>
      </c>
      <c r="C20" s="30">
        <v>176</v>
      </c>
      <c r="D20" s="30"/>
      <c r="E20" s="30">
        <f>C20+D20</f>
        <v>176</v>
      </c>
      <c r="F20" s="30">
        <v>176</v>
      </c>
      <c r="G20" s="30"/>
      <c r="H20" s="30">
        <f>F20+G20</f>
        <v>176</v>
      </c>
      <c r="I20" s="42">
        <f>C20-F20</f>
        <v>0</v>
      </c>
      <c r="J20" s="42">
        <f>D20-G20</f>
        <v>0</v>
      </c>
      <c r="K20" s="42">
        <f>I20+J20</f>
        <v>0</v>
      </c>
    </row>
    <row r="21" spans="1:11" ht="21.55" customHeight="1">
      <c r="A21" s="85" t="s">
        <v>95</v>
      </c>
      <c r="B21" s="86"/>
      <c r="C21" s="86"/>
      <c r="D21" s="86"/>
      <c r="E21" s="86"/>
      <c r="F21" s="86"/>
      <c r="G21" s="86"/>
      <c r="H21" s="86"/>
      <c r="I21" s="86"/>
      <c r="J21" s="86"/>
      <c r="K21" s="86"/>
    </row>
    <row r="22" spans="1:11" ht="34.35">
      <c r="A22" s="18" t="s">
        <v>8</v>
      </c>
      <c r="B22" s="18" t="s">
        <v>9</v>
      </c>
      <c r="C22" s="6" t="s">
        <v>92</v>
      </c>
      <c r="D22" s="6" t="s">
        <v>93</v>
      </c>
      <c r="E22" s="6" t="s">
        <v>94</v>
      </c>
    </row>
    <row r="23" spans="1:11" ht="14.15">
      <c r="A23" s="18" t="s">
        <v>6</v>
      </c>
      <c r="B23" s="18" t="s">
        <v>11</v>
      </c>
      <c r="C23" s="18" t="s">
        <v>12</v>
      </c>
      <c r="D23" s="18"/>
      <c r="E23" s="18" t="s">
        <v>12</v>
      </c>
    </row>
    <row r="24" spans="1:11" ht="14.15">
      <c r="A24" s="18"/>
      <c r="B24" s="18" t="s">
        <v>13</v>
      </c>
      <c r="C24" s="18"/>
      <c r="D24" s="18"/>
      <c r="E24" s="18"/>
    </row>
    <row r="25" spans="1:11" ht="14.15">
      <c r="A25" s="18" t="s">
        <v>14</v>
      </c>
      <c r="B25" s="18" t="s">
        <v>15</v>
      </c>
      <c r="C25" s="18" t="s">
        <v>12</v>
      </c>
      <c r="D25" s="18"/>
      <c r="E25" s="18" t="s">
        <v>12</v>
      </c>
    </row>
    <row r="26" spans="1:11" ht="14.15">
      <c r="A26" s="18" t="s">
        <v>16</v>
      </c>
      <c r="B26" s="18" t="s">
        <v>17</v>
      </c>
      <c r="C26" s="18" t="s">
        <v>12</v>
      </c>
      <c r="D26" s="18"/>
      <c r="E26" s="18" t="s">
        <v>12</v>
      </c>
    </row>
    <row r="27" spans="1:11">
      <c r="A27" s="59" t="s">
        <v>18</v>
      </c>
      <c r="B27" s="59"/>
      <c r="C27" s="59"/>
      <c r="D27" s="59"/>
      <c r="E27" s="59"/>
    </row>
    <row r="28" spans="1:11" ht="14.15">
      <c r="A28" s="18" t="s">
        <v>19</v>
      </c>
      <c r="B28" s="18" t="s">
        <v>20</v>
      </c>
      <c r="C28" s="15">
        <f>SUM(C30:C33)</f>
        <v>0</v>
      </c>
      <c r="D28" s="15">
        <f t="shared" ref="D28:E28" si="0">SUM(D30:D33)</f>
        <v>0</v>
      </c>
      <c r="E28" s="15">
        <f t="shared" si="0"/>
        <v>0</v>
      </c>
    </row>
    <row r="29" spans="1:11" ht="14.15">
      <c r="A29" s="18"/>
      <c r="B29" s="18" t="s">
        <v>13</v>
      </c>
      <c r="C29" s="15"/>
      <c r="D29" s="15"/>
      <c r="E29" s="15"/>
    </row>
    <row r="30" spans="1:11" ht="14.15">
      <c r="A30" s="18" t="s">
        <v>21</v>
      </c>
      <c r="B30" s="18" t="s">
        <v>15</v>
      </c>
      <c r="C30" s="15"/>
      <c r="D30" s="15"/>
      <c r="E30" s="15">
        <f>C30-D30</f>
        <v>0</v>
      </c>
    </row>
    <row r="31" spans="1:11" ht="14.15">
      <c r="A31" s="18" t="s">
        <v>22</v>
      </c>
      <c r="B31" s="18" t="s">
        <v>23</v>
      </c>
      <c r="C31" s="15"/>
      <c r="D31" s="15"/>
      <c r="E31" s="15">
        <f t="shared" ref="E31:E33" si="1">C31-D31</f>
        <v>0</v>
      </c>
    </row>
    <row r="32" spans="1:11" ht="14.15">
      <c r="A32" s="18" t="s">
        <v>24</v>
      </c>
      <c r="B32" s="18" t="s">
        <v>25</v>
      </c>
      <c r="C32" s="15"/>
      <c r="D32" s="15"/>
      <c r="E32" s="15">
        <f t="shared" si="1"/>
        <v>0</v>
      </c>
    </row>
    <row r="33" spans="1:11" ht="14.15">
      <c r="A33" s="18" t="s">
        <v>26</v>
      </c>
      <c r="B33" s="18" t="s">
        <v>27</v>
      </c>
      <c r="C33" s="15"/>
      <c r="D33" s="15"/>
      <c r="E33" s="15">
        <f t="shared" si="1"/>
        <v>0</v>
      </c>
    </row>
    <row r="34" spans="1:11">
      <c r="A34" s="59" t="s">
        <v>28</v>
      </c>
      <c r="B34" s="59"/>
      <c r="C34" s="59"/>
      <c r="D34" s="59"/>
      <c r="E34" s="59"/>
    </row>
    <row r="35" spans="1:11" ht="14.15">
      <c r="A35" s="18" t="s">
        <v>29</v>
      </c>
      <c r="B35" s="18" t="s">
        <v>30</v>
      </c>
      <c r="C35" s="18" t="s">
        <v>12</v>
      </c>
      <c r="D35" s="18"/>
      <c r="E35" s="18"/>
    </row>
    <row r="36" spans="1:11" ht="14.15">
      <c r="A36" s="18"/>
      <c r="B36" s="18" t="s">
        <v>13</v>
      </c>
      <c r="C36" s="18"/>
      <c r="D36" s="18"/>
      <c r="E36" s="18"/>
    </row>
    <row r="37" spans="1:11" ht="14.15">
      <c r="A37" s="18" t="s">
        <v>31</v>
      </c>
      <c r="B37" s="18" t="s">
        <v>15</v>
      </c>
      <c r="C37" s="18" t="s">
        <v>12</v>
      </c>
      <c r="D37" s="18"/>
      <c r="E37" s="18"/>
    </row>
    <row r="38" spans="1:11" ht="14.15">
      <c r="A38" s="18" t="s">
        <v>32</v>
      </c>
      <c r="B38" s="18" t="s">
        <v>27</v>
      </c>
      <c r="C38" s="18" t="s">
        <v>12</v>
      </c>
      <c r="D38" s="18"/>
      <c r="E38" s="18"/>
    </row>
    <row r="40" spans="1:11" ht="16.149999999999999" customHeight="1">
      <c r="A40" s="85" t="s">
        <v>96</v>
      </c>
      <c r="B40" s="86"/>
      <c r="C40" s="86"/>
      <c r="D40" s="86"/>
      <c r="E40" s="86"/>
      <c r="F40" s="86"/>
      <c r="G40" s="86"/>
      <c r="H40" s="86"/>
      <c r="I40" s="86"/>
      <c r="J40" s="86"/>
      <c r="K40" s="86"/>
    </row>
    <row r="42" spans="1:11">
      <c r="A42" s="59" t="s">
        <v>8</v>
      </c>
      <c r="B42" s="59" t="s">
        <v>9</v>
      </c>
      <c r="C42" s="59" t="s">
        <v>33</v>
      </c>
      <c r="D42" s="59"/>
      <c r="E42" s="59"/>
      <c r="F42" s="59" t="s">
        <v>34</v>
      </c>
      <c r="G42" s="59"/>
      <c r="H42" s="59"/>
      <c r="I42" s="59" t="s">
        <v>10</v>
      </c>
      <c r="J42" s="59"/>
      <c r="K42" s="59"/>
    </row>
    <row r="43" spans="1:11" ht="21.55">
      <c r="A43" s="59"/>
      <c r="B43" s="59"/>
      <c r="C43" s="10" t="s">
        <v>131</v>
      </c>
      <c r="D43" s="10" t="s">
        <v>117</v>
      </c>
      <c r="E43" s="4" t="s">
        <v>79</v>
      </c>
      <c r="F43" s="10" t="s">
        <v>131</v>
      </c>
      <c r="G43" s="10" t="s">
        <v>117</v>
      </c>
      <c r="H43" s="4" t="s">
        <v>79</v>
      </c>
      <c r="I43" s="10" t="s">
        <v>131</v>
      </c>
      <c r="J43" s="10" t="s">
        <v>117</v>
      </c>
      <c r="K43" s="4" t="s">
        <v>79</v>
      </c>
    </row>
    <row r="44" spans="1:11" s="7" customFormat="1" ht="14.15">
      <c r="A44" s="20" t="s">
        <v>97</v>
      </c>
      <c r="B44" s="20" t="s">
        <v>98</v>
      </c>
      <c r="C44" s="52"/>
      <c r="D44" s="52"/>
      <c r="E44" s="52"/>
      <c r="F44" s="52"/>
      <c r="G44" s="52"/>
      <c r="H44" s="52"/>
      <c r="I44" s="52"/>
      <c r="J44" s="52"/>
      <c r="K44" s="52"/>
    </row>
    <row r="45" spans="1:11">
      <c r="A45" s="18"/>
      <c r="B45" s="18" t="s">
        <v>170</v>
      </c>
      <c r="C45" s="27">
        <v>276000</v>
      </c>
      <c r="D45" s="27"/>
      <c r="E45" s="27">
        <f t="shared" ref="E45" si="2">C45+D45</f>
        <v>276000</v>
      </c>
      <c r="F45" s="27">
        <v>276000</v>
      </c>
      <c r="G45" s="27"/>
      <c r="H45" s="27">
        <f t="shared" ref="H45" si="3">F45+G45</f>
        <v>276000</v>
      </c>
      <c r="I45" s="42">
        <f>C45-F45</f>
        <v>0</v>
      </c>
      <c r="J45" s="42">
        <f>D45-G45</f>
        <v>0</v>
      </c>
      <c r="K45" s="42">
        <f>I45+J45</f>
        <v>0</v>
      </c>
    </row>
    <row r="46" spans="1:11" ht="16.350000000000001" customHeight="1">
      <c r="A46" s="51" t="s">
        <v>122</v>
      </c>
      <c r="B46" s="52"/>
      <c r="C46" s="52"/>
      <c r="D46" s="52"/>
      <c r="E46" s="52"/>
      <c r="F46" s="52"/>
      <c r="G46" s="52"/>
      <c r="H46" s="52"/>
      <c r="I46" s="52"/>
      <c r="J46" s="52"/>
      <c r="K46" s="52"/>
    </row>
    <row r="47" spans="1:11" s="7" customFormat="1" ht="14.15">
      <c r="A47" s="20" t="s">
        <v>99</v>
      </c>
      <c r="B47" s="20" t="s">
        <v>100</v>
      </c>
      <c r="C47" s="52"/>
      <c r="D47" s="52"/>
      <c r="E47" s="52"/>
      <c r="F47" s="52"/>
      <c r="G47" s="52"/>
      <c r="H47" s="52"/>
      <c r="I47" s="52"/>
      <c r="J47" s="52"/>
      <c r="K47" s="52"/>
    </row>
    <row r="48" spans="1:11" ht="28.3">
      <c r="A48" s="18"/>
      <c r="B48" s="19" t="s">
        <v>171</v>
      </c>
      <c r="C48" s="15">
        <v>2</v>
      </c>
      <c r="D48" s="15"/>
      <c r="E48" s="15">
        <f>C48+D48</f>
        <v>2</v>
      </c>
      <c r="F48" s="15">
        <v>2</v>
      </c>
      <c r="G48" s="15"/>
      <c r="H48" s="15">
        <f>F48+G48</f>
        <v>2</v>
      </c>
      <c r="I48" s="15">
        <f>F48-C48</f>
        <v>0</v>
      </c>
      <c r="J48" s="15">
        <f>G48-D48</f>
        <v>0</v>
      </c>
      <c r="K48" s="15">
        <f>I48+J48</f>
        <v>0</v>
      </c>
    </row>
    <row r="49" spans="1:11" ht="15" customHeight="1">
      <c r="A49" s="61" t="s">
        <v>120</v>
      </c>
      <c r="B49" s="59"/>
      <c r="C49" s="59"/>
      <c r="D49" s="59"/>
      <c r="E49" s="59"/>
      <c r="F49" s="59"/>
      <c r="G49" s="59"/>
      <c r="H49" s="59"/>
      <c r="I49" s="59"/>
      <c r="J49" s="59"/>
      <c r="K49" s="59"/>
    </row>
    <row r="50" spans="1:11" s="7" customFormat="1" ht="14.15">
      <c r="A50" s="20" t="s">
        <v>101</v>
      </c>
      <c r="B50" s="20" t="s">
        <v>102</v>
      </c>
      <c r="C50" s="52"/>
      <c r="D50" s="52"/>
      <c r="E50" s="52"/>
      <c r="F50" s="52"/>
      <c r="G50" s="52"/>
      <c r="H50" s="52"/>
      <c r="I50" s="52"/>
      <c r="J50" s="52"/>
      <c r="K50" s="52"/>
    </row>
    <row r="51" spans="1:11" ht="14.15">
      <c r="A51" s="18"/>
      <c r="B51" s="19" t="s">
        <v>172</v>
      </c>
      <c r="C51" s="27">
        <v>138000</v>
      </c>
      <c r="D51" s="27"/>
      <c r="E51" s="27">
        <f t="shared" ref="E51" si="4">C51+D51</f>
        <v>138000</v>
      </c>
      <c r="F51" s="27">
        <v>138000</v>
      </c>
      <c r="G51" s="27"/>
      <c r="H51" s="27">
        <f t="shared" ref="H51" si="5">F51+G51</f>
        <v>138000</v>
      </c>
      <c r="I51" s="42">
        <f>C51-F51</f>
        <v>0</v>
      </c>
      <c r="J51" s="42">
        <f>D51-G51</f>
        <v>0</v>
      </c>
      <c r="K51" s="42">
        <f>I51+J51</f>
        <v>0</v>
      </c>
    </row>
    <row r="52" spans="1:11" ht="15.65" customHeight="1">
      <c r="A52" s="51" t="s">
        <v>183</v>
      </c>
      <c r="B52" s="52"/>
      <c r="C52" s="52"/>
      <c r="D52" s="52"/>
      <c r="E52" s="52"/>
      <c r="F52" s="52"/>
      <c r="G52" s="52"/>
      <c r="H52" s="52"/>
      <c r="I52" s="52"/>
      <c r="J52" s="52"/>
      <c r="K52" s="52"/>
    </row>
    <row r="53" spans="1:11" s="7" customFormat="1" ht="14.15">
      <c r="A53" s="46">
        <v>4</v>
      </c>
      <c r="B53" s="47" t="s">
        <v>121</v>
      </c>
      <c r="C53" s="52"/>
      <c r="D53" s="52"/>
      <c r="E53" s="52"/>
      <c r="F53" s="52"/>
      <c r="G53" s="52"/>
      <c r="H53" s="52"/>
      <c r="I53" s="52"/>
      <c r="J53" s="52"/>
      <c r="K53" s="52"/>
    </row>
    <row r="54" spans="1:11" ht="14.15">
      <c r="A54" s="44"/>
      <c r="B54" s="45" t="s">
        <v>282</v>
      </c>
      <c r="C54" s="27">
        <v>100</v>
      </c>
      <c r="D54" s="27"/>
      <c r="E54" s="27">
        <f t="shared" ref="E54" si="6">C54+D54</f>
        <v>100</v>
      </c>
      <c r="F54" s="27">
        <v>100</v>
      </c>
      <c r="G54" s="27"/>
      <c r="H54" s="27">
        <f t="shared" ref="H54" si="7">F54+G54</f>
        <v>100</v>
      </c>
      <c r="I54" s="42">
        <f>C54-F54</f>
        <v>0</v>
      </c>
      <c r="J54" s="42">
        <f>D54-G54</f>
        <v>0</v>
      </c>
      <c r="K54" s="42">
        <f>I54+J54</f>
        <v>0</v>
      </c>
    </row>
    <row r="55" spans="1:11" ht="15.65" customHeight="1">
      <c r="A55" s="51" t="s">
        <v>183</v>
      </c>
      <c r="B55" s="52"/>
      <c r="C55" s="52"/>
      <c r="D55" s="52"/>
      <c r="E55" s="52"/>
      <c r="F55" s="52"/>
      <c r="G55" s="52"/>
      <c r="H55" s="52"/>
      <c r="I55" s="52"/>
      <c r="J55" s="52"/>
      <c r="K55" s="52"/>
    </row>
    <row r="56" spans="1:11" ht="33" customHeight="1">
      <c r="A56" s="57" t="s">
        <v>104</v>
      </c>
      <c r="B56" s="58"/>
      <c r="C56" s="58"/>
      <c r="D56" s="58"/>
      <c r="E56" s="58"/>
      <c r="F56" s="58"/>
      <c r="G56" s="58"/>
      <c r="H56" s="58"/>
      <c r="I56" s="58"/>
      <c r="J56" s="58"/>
      <c r="K56" s="58"/>
    </row>
    <row r="57" spans="1:11" ht="14.3" customHeight="1">
      <c r="A57" s="56" t="s">
        <v>160</v>
      </c>
      <c r="B57" s="56"/>
      <c r="C57" s="56"/>
      <c r="D57" s="56"/>
      <c r="E57" s="56"/>
      <c r="F57" s="56"/>
      <c r="G57" s="56"/>
      <c r="H57" s="56"/>
      <c r="I57" s="56"/>
      <c r="J57" s="56"/>
      <c r="K57" s="56"/>
    </row>
    <row r="58" spans="1:11" ht="13.5" customHeight="1">
      <c r="A58" s="84" t="s">
        <v>105</v>
      </c>
      <c r="B58" s="84"/>
      <c r="C58" s="84"/>
      <c r="D58" s="84"/>
      <c r="E58" s="84"/>
      <c r="F58" s="84"/>
      <c r="G58" s="84"/>
      <c r="H58" s="84"/>
      <c r="I58" s="84"/>
      <c r="J58" s="84"/>
      <c r="K58" s="84"/>
    </row>
    <row r="59" spans="1:11" ht="21.55" customHeight="1">
      <c r="A59" s="56" t="s">
        <v>231</v>
      </c>
      <c r="B59" s="56"/>
      <c r="C59" s="56"/>
      <c r="D59" s="56"/>
      <c r="E59" s="56"/>
      <c r="F59" s="56"/>
      <c r="G59" s="56"/>
      <c r="H59" s="56"/>
      <c r="I59" s="56"/>
      <c r="J59" s="56"/>
      <c r="K59" s="56"/>
    </row>
    <row r="60" spans="1:11" ht="17.5" customHeight="1">
      <c r="A60" s="62" t="s">
        <v>38</v>
      </c>
      <c r="B60" s="62"/>
      <c r="C60" s="62"/>
      <c r="D60" s="62"/>
      <c r="E60" s="62"/>
      <c r="F60" s="62"/>
      <c r="G60" s="62"/>
      <c r="H60" s="62"/>
      <c r="I60" s="62"/>
      <c r="J60" s="62"/>
      <c r="K60" s="62"/>
    </row>
    <row r="61" spans="1:11" ht="28.45" customHeight="1">
      <c r="A61" s="59" t="s">
        <v>8</v>
      </c>
      <c r="B61" s="59" t="s">
        <v>9</v>
      </c>
      <c r="C61" s="60" t="s">
        <v>39</v>
      </c>
      <c r="D61" s="60"/>
      <c r="E61" s="60"/>
      <c r="F61" s="60" t="s">
        <v>40</v>
      </c>
      <c r="G61" s="60"/>
      <c r="H61" s="60"/>
      <c r="I61" s="75" t="s">
        <v>106</v>
      </c>
      <c r="J61" s="60"/>
      <c r="K61" s="60"/>
    </row>
    <row r="62" spans="1:11" s="5" customFormat="1" ht="30.45" customHeight="1">
      <c r="A62" s="59"/>
      <c r="B62" s="59"/>
      <c r="C62" s="4" t="s">
        <v>77</v>
      </c>
      <c r="D62" s="4" t="s">
        <v>78</v>
      </c>
      <c r="E62" s="4" t="s">
        <v>79</v>
      </c>
      <c r="F62" s="4" t="s">
        <v>77</v>
      </c>
      <c r="G62" s="4" t="s">
        <v>78</v>
      </c>
      <c r="H62" s="4" t="s">
        <v>79</v>
      </c>
      <c r="I62" s="4" t="s">
        <v>77</v>
      </c>
      <c r="J62" s="4" t="s">
        <v>78</v>
      </c>
      <c r="K62" s="4" t="s">
        <v>79</v>
      </c>
    </row>
    <row r="63" spans="1:11" ht="15.5">
      <c r="A63" s="18"/>
      <c r="B63" s="18" t="s">
        <v>41</v>
      </c>
      <c r="C63" s="28">
        <v>50</v>
      </c>
      <c r="D63" s="28"/>
      <c r="E63" s="28">
        <f>C63+D63</f>
        <v>50</v>
      </c>
      <c r="F63" s="28">
        <v>276</v>
      </c>
      <c r="G63" s="28"/>
      <c r="H63" s="28">
        <f>F63+G63</f>
        <v>276</v>
      </c>
      <c r="I63" s="29">
        <f>F63/C63*100</f>
        <v>552</v>
      </c>
      <c r="J63" s="29"/>
      <c r="K63" s="29">
        <f t="shared" ref="K63" si="8">H63/E63*100</f>
        <v>552</v>
      </c>
    </row>
    <row r="64" spans="1:11" ht="28.95" customHeight="1">
      <c r="A64" s="76" t="s">
        <v>107</v>
      </c>
      <c r="B64" s="76"/>
      <c r="C64" s="76"/>
      <c r="D64" s="76"/>
      <c r="E64" s="76"/>
      <c r="F64" s="76"/>
      <c r="G64" s="76"/>
      <c r="H64" s="76"/>
      <c r="I64" s="76"/>
      <c r="J64" s="76"/>
      <c r="K64" s="76"/>
    </row>
    <row r="65" spans="1:11" ht="14.8" customHeight="1">
      <c r="A65" s="77" t="s">
        <v>232</v>
      </c>
      <c r="B65" s="77"/>
      <c r="C65" s="77"/>
      <c r="D65" s="77"/>
      <c r="E65" s="77"/>
      <c r="F65" s="77"/>
      <c r="G65" s="77"/>
      <c r="H65" s="77"/>
      <c r="I65" s="77"/>
      <c r="J65" s="77"/>
      <c r="K65" s="77"/>
    </row>
    <row r="66" spans="1:11" ht="14.15">
      <c r="A66" s="18"/>
      <c r="B66" s="18" t="s">
        <v>13</v>
      </c>
      <c r="C66" s="18"/>
      <c r="D66" s="18"/>
      <c r="E66" s="18"/>
      <c r="F66" s="8"/>
      <c r="G66" s="8"/>
      <c r="H66" s="8"/>
      <c r="I66" s="8"/>
      <c r="J66" s="8"/>
      <c r="K66" s="8"/>
    </row>
    <row r="67" spans="1:11" ht="53.85">
      <c r="A67" s="44">
        <v>1</v>
      </c>
      <c r="B67" s="44" t="s">
        <v>169</v>
      </c>
      <c r="C67" s="24">
        <v>50</v>
      </c>
      <c r="D67" s="24"/>
      <c r="E67" s="24">
        <f>C67+D67</f>
        <v>50</v>
      </c>
      <c r="F67" s="24"/>
      <c r="G67" s="24"/>
      <c r="H67" s="24">
        <f t="shared" ref="H67" si="9">F67+G67</f>
        <v>0</v>
      </c>
      <c r="I67" s="26"/>
      <c r="J67" s="26"/>
      <c r="K67" s="26"/>
    </row>
    <row r="68" spans="1:11" ht="30.95" customHeight="1">
      <c r="A68" s="44">
        <v>2</v>
      </c>
      <c r="B68" s="44" t="s">
        <v>173</v>
      </c>
      <c r="C68" s="24">
        <v>0</v>
      </c>
      <c r="D68" s="24"/>
      <c r="E68" s="24">
        <f>C68+D68</f>
        <v>0</v>
      </c>
      <c r="F68" s="24">
        <v>100</v>
      </c>
      <c r="G68" s="24"/>
      <c r="H68" s="24">
        <f t="shared" ref="H68" si="10">F68+G68</f>
        <v>100</v>
      </c>
      <c r="I68" s="38"/>
      <c r="J68" s="38"/>
      <c r="K68" s="38"/>
    </row>
    <row r="69" spans="1:11" ht="40.4">
      <c r="A69" s="44">
        <v>3</v>
      </c>
      <c r="B69" s="44" t="s">
        <v>230</v>
      </c>
      <c r="C69" s="24">
        <v>0</v>
      </c>
      <c r="D69" s="24"/>
      <c r="E69" s="24">
        <f>C69+D69</f>
        <v>0</v>
      </c>
      <c r="F69" s="24">
        <v>176</v>
      </c>
      <c r="G69" s="24"/>
      <c r="H69" s="24">
        <f t="shared" ref="H69" si="11">F69+G69</f>
        <v>176</v>
      </c>
      <c r="I69" s="38"/>
      <c r="J69" s="38"/>
      <c r="K69" s="38"/>
    </row>
    <row r="70" spans="1:11" ht="30.65" customHeight="1">
      <c r="A70" s="70" t="s">
        <v>109</v>
      </c>
      <c r="B70" s="60"/>
      <c r="C70" s="60"/>
      <c r="D70" s="60"/>
      <c r="E70" s="60"/>
      <c r="F70" s="60"/>
      <c r="G70" s="60"/>
      <c r="H70" s="60"/>
      <c r="I70" s="60"/>
      <c r="J70" s="60"/>
      <c r="K70" s="60"/>
    </row>
    <row r="71" spans="1:11" ht="14.3" customHeight="1">
      <c r="A71" s="77" t="s">
        <v>174</v>
      </c>
      <c r="B71" s="77"/>
      <c r="C71" s="77"/>
      <c r="D71" s="77"/>
      <c r="E71" s="77"/>
      <c r="F71" s="77"/>
      <c r="G71" s="77"/>
      <c r="H71" s="77"/>
      <c r="I71" s="77"/>
      <c r="J71" s="77"/>
      <c r="K71" s="77"/>
    </row>
    <row r="72" spans="1:11" s="7" customFormat="1" ht="14.15">
      <c r="A72" s="20" t="s">
        <v>97</v>
      </c>
      <c r="B72" s="20" t="s">
        <v>98</v>
      </c>
      <c r="C72" s="15"/>
      <c r="D72" s="15"/>
      <c r="E72" s="15"/>
      <c r="F72" s="15"/>
      <c r="G72" s="15"/>
      <c r="H72" s="15"/>
      <c r="I72" s="26"/>
      <c r="J72" s="26"/>
      <c r="K72" s="26"/>
    </row>
    <row r="73" spans="1:11">
      <c r="A73" s="18"/>
      <c r="B73" s="18" t="s">
        <v>170</v>
      </c>
      <c r="C73" s="27">
        <v>50000</v>
      </c>
      <c r="D73" s="27"/>
      <c r="E73" s="27">
        <f t="shared" ref="E73" si="12">C73+D73</f>
        <v>50000</v>
      </c>
      <c r="F73" s="27">
        <v>276000</v>
      </c>
      <c r="G73" s="27"/>
      <c r="H73" s="27">
        <f t="shared" ref="H73" si="13">F73+G73</f>
        <v>276000</v>
      </c>
      <c r="I73" s="26">
        <f>F73/C73*100</f>
        <v>552</v>
      </c>
      <c r="J73" s="26"/>
      <c r="K73" s="26">
        <f t="shared" ref="K73" si="14">H73/E73*100</f>
        <v>552</v>
      </c>
    </row>
    <row r="74" spans="1:11" s="7" customFormat="1" ht="14.15">
      <c r="A74" s="20" t="s">
        <v>99</v>
      </c>
      <c r="B74" s="20" t="s">
        <v>100</v>
      </c>
      <c r="C74" s="17"/>
      <c r="D74" s="17"/>
      <c r="E74" s="17"/>
      <c r="F74" s="17"/>
      <c r="G74" s="17"/>
      <c r="H74" s="17"/>
      <c r="I74" s="26"/>
      <c r="J74" s="26"/>
      <c r="K74" s="26"/>
    </row>
    <row r="75" spans="1:11" ht="28.3">
      <c r="A75" s="18"/>
      <c r="B75" s="19" t="s">
        <v>171</v>
      </c>
      <c r="C75" s="15">
        <v>1</v>
      </c>
      <c r="D75" s="15"/>
      <c r="E75" s="27">
        <f t="shared" ref="E75:E77" si="15">C75+D75</f>
        <v>1</v>
      </c>
      <c r="F75" s="15">
        <v>2</v>
      </c>
      <c r="G75" s="15"/>
      <c r="H75" s="15">
        <f t="shared" ref="H75" si="16">F75+G75</f>
        <v>2</v>
      </c>
      <c r="I75" s="26">
        <f t="shared" ref="I75:I77" si="17">F75/C75*100</f>
        <v>200</v>
      </c>
      <c r="J75" s="26"/>
      <c r="K75" s="26">
        <f t="shared" ref="K75:K77" si="18">H75/E75*100</f>
        <v>200</v>
      </c>
    </row>
    <row r="76" spans="1:11" s="7" customFormat="1" ht="14.15">
      <c r="A76" s="20" t="s">
        <v>101</v>
      </c>
      <c r="B76" s="20" t="s">
        <v>102</v>
      </c>
      <c r="C76" s="17"/>
      <c r="D76" s="17"/>
      <c r="E76" s="17"/>
      <c r="F76" s="17"/>
      <c r="G76" s="17"/>
      <c r="H76" s="17"/>
      <c r="I76" s="26"/>
      <c r="J76" s="26"/>
      <c r="K76" s="26"/>
    </row>
    <row r="77" spans="1:11" ht="14.15">
      <c r="A77" s="18"/>
      <c r="B77" s="19" t="s">
        <v>172</v>
      </c>
      <c r="C77" s="27">
        <v>50000</v>
      </c>
      <c r="D77" s="27"/>
      <c r="E77" s="27">
        <f t="shared" si="15"/>
        <v>50000</v>
      </c>
      <c r="F77" s="27">
        <v>138000</v>
      </c>
      <c r="G77" s="27"/>
      <c r="H77" s="27">
        <f t="shared" ref="H77" si="19">F77+G77</f>
        <v>138000</v>
      </c>
      <c r="I77" s="26">
        <f t="shared" si="17"/>
        <v>276</v>
      </c>
      <c r="J77" s="26"/>
      <c r="K77" s="26">
        <f t="shared" si="18"/>
        <v>276</v>
      </c>
    </row>
    <row r="78" spans="1:11" s="7" customFormat="1" ht="14.15">
      <c r="A78" s="46">
        <v>4</v>
      </c>
      <c r="B78" s="47" t="s">
        <v>121</v>
      </c>
      <c r="C78" s="43"/>
      <c r="D78" s="43"/>
      <c r="E78" s="43"/>
      <c r="F78" s="43"/>
      <c r="G78" s="43"/>
      <c r="H78" s="43"/>
      <c r="I78" s="26"/>
      <c r="J78" s="26"/>
      <c r="K78" s="26"/>
    </row>
    <row r="79" spans="1:11" ht="14.15">
      <c r="A79" s="44"/>
      <c r="B79" s="45" t="s">
        <v>282</v>
      </c>
      <c r="C79" s="27"/>
      <c r="D79" s="27"/>
      <c r="E79" s="27"/>
      <c r="F79" s="27">
        <v>100</v>
      </c>
      <c r="G79" s="27"/>
      <c r="H79" s="27">
        <f t="shared" ref="H79" si="20">F79+G79</f>
        <v>100</v>
      </c>
      <c r="I79" s="26"/>
      <c r="J79" s="26"/>
      <c r="K79" s="26"/>
    </row>
    <row r="80" spans="1:11" ht="17.5" customHeight="1">
      <c r="A80" s="70" t="s">
        <v>108</v>
      </c>
      <c r="B80" s="70"/>
      <c r="C80" s="70"/>
      <c r="D80" s="70"/>
      <c r="E80" s="70"/>
      <c r="F80" s="70"/>
      <c r="G80" s="70"/>
      <c r="H80" s="70"/>
      <c r="I80" s="70"/>
      <c r="J80" s="70"/>
      <c r="K80" s="70"/>
    </row>
    <row r="81" spans="1:11" ht="22.9" customHeight="1">
      <c r="A81" s="77" t="s">
        <v>283</v>
      </c>
      <c r="B81" s="77"/>
      <c r="C81" s="77"/>
      <c r="D81" s="77"/>
      <c r="E81" s="77"/>
      <c r="F81" s="77"/>
      <c r="G81" s="77"/>
      <c r="H81" s="77"/>
      <c r="I81" s="77"/>
      <c r="J81" s="77"/>
      <c r="K81" s="77"/>
    </row>
    <row r="82" spans="1:11" ht="18.7" customHeight="1">
      <c r="A82" s="72" t="s">
        <v>110</v>
      </c>
      <c r="B82" s="72"/>
      <c r="C82" s="72"/>
      <c r="D82" s="72"/>
      <c r="E82" s="72"/>
      <c r="F82" s="72"/>
      <c r="G82" s="72"/>
      <c r="H82" s="72"/>
      <c r="I82" s="72"/>
      <c r="J82" s="72"/>
      <c r="K82" s="72"/>
    </row>
    <row r="83" spans="1:11" ht="34.5" customHeight="1">
      <c r="A83" s="56" t="s">
        <v>284</v>
      </c>
      <c r="B83" s="56"/>
      <c r="C83" s="56"/>
      <c r="D83" s="56"/>
      <c r="E83" s="56"/>
      <c r="F83" s="56"/>
      <c r="G83" s="56"/>
      <c r="H83" s="56"/>
      <c r="I83" s="56"/>
      <c r="J83" s="56"/>
      <c r="K83" s="56"/>
    </row>
    <row r="84" spans="1:11" ht="15" customHeight="1">
      <c r="A84" s="87" t="s">
        <v>119</v>
      </c>
      <c r="B84" s="62"/>
      <c r="C84" s="62"/>
      <c r="D84" s="62"/>
      <c r="E84" s="62"/>
      <c r="F84" s="62"/>
      <c r="G84" s="62"/>
      <c r="H84" s="62"/>
      <c r="I84" s="62"/>
      <c r="J84" s="62"/>
      <c r="K84" s="62"/>
    </row>
    <row r="86" spans="1:11" ht="68.650000000000006">
      <c r="A86" s="18" t="s">
        <v>43</v>
      </c>
      <c r="B86" s="18" t="s">
        <v>9</v>
      </c>
      <c r="C86" s="6" t="s">
        <v>111</v>
      </c>
      <c r="D86" s="6" t="s">
        <v>112</v>
      </c>
      <c r="E86" s="6" t="s">
        <v>113</v>
      </c>
      <c r="F86" s="6" t="s">
        <v>94</v>
      </c>
      <c r="G86" s="6" t="s">
        <v>114</v>
      </c>
      <c r="H86" s="6" t="s">
        <v>115</v>
      </c>
    </row>
    <row r="87" spans="1:11" ht="14.15">
      <c r="A87" s="18" t="s">
        <v>6</v>
      </c>
      <c r="B87" s="18" t="s">
        <v>19</v>
      </c>
      <c r="C87" s="18" t="s">
        <v>29</v>
      </c>
      <c r="D87" s="18" t="s">
        <v>37</v>
      </c>
      <c r="E87" s="18" t="s">
        <v>36</v>
      </c>
      <c r="F87" s="18" t="s">
        <v>44</v>
      </c>
      <c r="G87" s="18" t="s">
        <v>35</v>
      </c>
      <c r="H87" s="18" t="s">
        <v>45</v>
      </c>
    </row>
    <row r="88" spans="1:11" ht="14.15">
      <c r="A88" s="18" t="s">
        <v>46</v>
      </c>
      <c r="B88" s="18" t="s">
        <v>47</v>
      </c>
      <c r="C88" s="18" t="s">
        <v>12</v>
      </c>
      <c r="D88" s="18"/>
      <c r="E88" s="18"/>
      <c r="F88" s="18">
        <f>E88-D88</f>
        <v>0</v>
      </c>
      <c r="G88" s="18" t="s">
        <v>12</v>
      </c>
      <c r="H88" s="18" t="s">
        <v>12</v>
      </c>
    </row>
    <row r="89" spans="1:11" ht="14.15">
      <c r="A89" s="18"/>
      <c r="B89" s="18" t="s">
        <v>48</v>
      </c>
      <c r="C89" s="18" t="s">
        <v>12</v>
      </c>
      <c r="D89" s="18"/>
      <c r="E89" s="18"/>
      <c r="F89" s="18">
        <f t="shared" ref="F89:F90" si="21">E89-D89</f>
        <v>0</v>
      </c>
      <c r="G89" s="18" t="s">
        <v>12</v>
      </c>
      <c r="H89" s="18" t="s">
        <v>12</v>
      </c>
    </row>
    <row r="90" spans="1:11" ht="28.3">
      <c r="A90" s="18"/>
      <c r="B90" s="18" t="s">
        <v>49</v>
      </c>
      <c r="C90" s="18" t="s">
        <v>12</v>
      </c>
      <c r="D90" s="18"/>
      <c r="E90" s="18"/>
      <c r="F90" s="18">
        <f t="shared" si="21"/>
        <v>0</v>
      </c>
      <c r="G90" s="18" t="s">
        <v>12</v>
      </c>
      <c r="H90" s="18" t="s">
        <v>12</v>
      </c>
    </row>
    <row r="91" spans="1:11" ht="14.15">
      <c r="A91" s="18"/>
      <c r="B91" s="18" t="s">
        <v>50</v>
      </c>
      <c r="C91" s="18" t="s">
        <v>12</v>
      </c>
      <c r="D91" s="18"/>
      <c r="E91" s="18"/>
      <c r="F91" s="18"/>
      <c r="G91" s="18" t="s">
        <v>12</v>
      </c>
      <c r="H91" s="18" t="s">
        <v>12</v>
      </c>
    </row>
    <row r="92" spans="1:11" ht="14.15">
      <c r="A92" s="18"/>
      <c r="B92" s="18" t="s">
        <v>51</v>
      </c>
      <c r="C92" s="18" t="s">
        <v>12</v>
      </c>
      <c r="D92" s="18"/>
      <c r="E92" s="18"/>
      <c r="F92" s="18"/>
      <c r="G92" s="18" t="s">
        <v>12</v>
      </c>
      <c r="H92" s="18" t="s">
        <v>12</v>
      </c>
    </row>
    <row r="93" spans="1:11">
      <c r="A93" s="61" t="s">
        <v>130</v>
      </c>
      <c r="B93" s="59"/>
      <c r="C93" s="59"/>
      <c r="D93" s="59"/>
      <c r="E93" s="59"/>
      <c r="F93" s="59"/>
      <c r="G93" s="59"/>
      <c r="H93" s="59"/>
    </row>
    <row r="94" spans="1:11" ht="14.15">
      <c r="A94" s="18" t="s">
        <v>19</v>
      </c>
      <c r="B94" s="18" t="s">
        <v>53</v>
      </c>
      <c r="C94" s="18" t="s">
        <v>12</v>
      </c>
      <c r="D94" s="18"/>
      <c r="E94" s="18"/>
      <c r="F94" s="18">
        <f t="shared" ref="F94" si="22">E94-D94</f>
        <v>0</v>
      </c>
      <c r="G94" s="18" t="s">
        <v>12</v>
      </c>
      <c r="H94" s="18" t="s">
        <v>12</v>
      </c>
    </row>
    <row r="95" spans="1:11">
      <c r="A95" s="61" t="s">
        <v>179</v>
      </c>
      <c r="B95" s="59"/>
      <c r="C95" s="59"/>
      <c r="D95" s="59"/>
      <c r="E95" s="59"/>
      <c r="F95" s="59"/>
      <c r="G95" s="59"/>
      <c r="H95" s="59"/>
    </row>
    <row r="96" spans="1:11">
      <c r="A96" s="59" t="s">
        <v>55</v>
      </c>
      <c r="B96" s="59"/>
      <c r="C96" s="59"/>
      <c r="D96" s="59"/>
      <c r="E96" s="59"/>
      <c r="F96" s="59"/>
      <c r="G96" s="59"/>
      <c r="H96" s="59"/>
    </row>
    <row r="97" spans="1:11" ht="14.15">
      <c r="A97" s="18" t="s">
        <v>21</v>
      </c>
      <c r="B97" s="18" t="s">
        <v>56</v>
      </c>
      <c r="C97" s="18"/>
      <c r="D97" s="18"/>
      <c r="E97" s="18"/>
      <c r="F97" s="18"/>
      <c r="G97" s="18"/>
      <c r="H97" s="18"/>
    </row>
    <row r="98" spans="1:11" ht="14.15">
      <c r="A98" s="18"/>
      <c r="B98" s="18" t="s">
        <v>57</v>
      </c>
      <c r="C98" s="18"/>
      <c r="D98" s="18"/>
      <c r="E98" s="18"/>
      <c r="F98" s="18">
        <f t="shared" ref="F98" si="23">E98-D98</f>
        <v>0</v>
      </c>
      <c r="G98" s="18"/>
      <c r="H98" s="18"/>
    </row>
    <row r="99" spans="1:11" ht="14.15" thickBot="1">
      <c r="A99" s="67" t="s">
        <v>58</v>
      </c>
      <c r="B99" s="68"/>
      <c r="C99" s="68"/>
      <c r="D99" s="68"/>
      <c r="E99" s="68"/>
      <c r="F99" s="68"/>
      <c r="G99" s="68"/>
      <c r="H99" s="69"/>
    </row>
    <row r="100" spans="1:11" ht="14.15">
      <c r="A100" s="18"/>
      <c r="B100" s="19" t="s">
        <v>129</v>
      </c>
      <c r="C100" s="18"/>
      <c r="D100" s="18"/>
      <c r="E100" s="18"/>
      <c r="F100" s="18">
        <f t="shared" ref="F100" si="24">E100-D100</f>
        <v>0</v>
      </c>
      <c r="G100" s="18"/>
      <c r="H100" s="18"/>
    </row>
    <row r="101" spans="1:11" ht="14.15">
      <c r="A101" s="18"/>
      <c r="B101" s="18" t="s">
        <v>60</v>
      </c>
      <c r="C101" s="18"/>
      <c r="D101" s="18"/>
      <c r="E101" s="18"/>
      <c r="F101" s="18"/>
      <c r="G101" s="18"/>
      <c r="H101" s="18"/>
    </row>
    <row r="102" spans="1:11" ht="28.3">
      <c r="A102" s="18" t="s">
        <v>22</v>
      </c>
      <c r="B102" s="18" t="s">
        <v>61</v>
      </c>
      <c r="C102" s="18" t="s">
        <v>12</v>
      </c>
      <c r="D102" s="18"/>
      <c r="E102" s="18"/>
      <c r="F102" s="18"/>
      <c r="G102" s="18" t="s">
        <v>12</v>
      </c>
      <c r="H102" s="18" t="s">
        <v>12</v>
      </c>
    </row>
    <row r="103" spans="1:11" ht="22.9" customHeight="1">
      <c r="A103" s="74" t="s">
        <v>176</v>
      </c>
      <c r="B103" s="74"/>
      <c r="C103" s="74"/>
      <c r="D103" s="74"/>
      <c r="E103" s="74"/>
      <c r="F103" s="74"/>
      <c r="G103" s="74"/>
      <c r="H103" s="74"/>
      <c r="I103" s="74"/>
      <c r="J103" s="74"/>
      <c r="K103" s="74"/>
    </row>
    <row r="104" spans="1:11" ht="18" customHeight="1">
      <c r="A104" s="63" t="s">
        <v>233</v>
      </c>
      <c r="B104" s="63"/>
      <c r="C104" s="63"/>
      <c r="D104" s="63"/>
      <c r="E104" s="63"/>
      <c r="F104" s="63"/>
      <c r="G104" s="63"/>
      <c r="H104" s="63"/>
      <c r="I104" s="63"/>
      <c r="J104" s="63"/>
      <c r="K104" s="63"/>
    </row>
    <row r="105" spans="1:11" ht="18" customHeight="1">
      <c r="A105" s="63" t="s">
        <v>116</v>
      </c>
      <c r="B105" s="64"/>
      <c r="C105" s="64"/>
      <c r="D105" s="64"/>
      <c r="E105" s="64"/>
      <c r="F105" s="64"/>
      <c r="G105" s="64"/>
      <c r="H105" s="64"/>
      <c r="I105" s="64"/>
      <c r="J105" s="64"/>
      <c r="K105" s="64"/>
    </row>
    <row r="106" spans="1:11" ht="30.45" customHeight="1">
      <c r="A106" s="65" t="s">
        <v>285</v>
      </c>
      <c r="B106" s="66"/>
      <c r="C106" s="66"/>
      <c r="D106" s="66"/>
      <c r="E106" s="66"/>
      <c r="F106" s="66"/>
      <c r="G106" s="66"/>
      <c r="H106" s="66"/>
      <c r="I106" s="66"/>
      <c r="J106" s="66"/>
      <c r="K106" s="66"/>
    </row>
    <row r="107" spans="1:11" ht="35.85" customHeight="1">
      <c r="A107" s="63" t="s">
        <v>234</v>
      </c>
      <c r="B107" s="63"/>
      <c r="C107" s="63"/>
      <c r="D107" s="63"/>
      <c r="E107" s="63"/>
      <c r="F107" s="63"/>
      <c r="G107" s="63"/>
      <c r="H107" s="63"/>
      <c r="I107" s="63"/>
      <c r="J107" s="63"/>
      <c r="K107" s="63"/>
    </row>
    <row r="108" spans="1:11" ht="39.700000000000003" customHeight="1">
      <c r="A108" s="63" t="s">
        <v>286</v>
      </c>
      <c r="B108" s="63"/>
      <c r="C108" s="63"/>
      <c r="D108" s="63"/>
      <c r="E108" s="63"/>
      <c r="F108" s="63"/>
      <c r="G108" s="63"/>
      <c r="H108" s="63"/>
      <c r="I108" s="63"/>
      <c r="J108" s="63"/>
      <c r="K108" s="63"/>
    </row>
    <row r="109" spans="1:11" ht="21.05" customHeight="1">
      <c r="A109" s="63" t="s">
        <v>287</v>
      </c>
      <c r="B109" s="63"/>
      <c r="C109" s="63"/>
      <c r="D109" s="63"/>
      <c r="E109" s="63"/>
      <c r="F109" s="63"/>
      <c r="G109" s="63"/>
      <c r="H109" s="63"/>
      <c r="I109" s="63"/>
      <c r="J109" s="63"/>
      <c r="K109" s="63"/>
    </row>
    <row r="111" spans="1:11" ht="21.55" customHeight="1">
      <c r="B111" s="12" t="s">
        <v>143</v>
      </c>
      <c r="C111" s="9"/>
      <c r="D111" s="9"/>
      <c r="E111" s="78"/>
      <c r="F111" s="78"/>
      <c r="G111" s="78"/>
      <c r="H111" s="88" t="s">
        <v>191</v>
      </c>
      <c r="I111" s="88"/>
    </row>
    <row r="112" spans="1:11" ht="15.5">
      <c r="B112" s="89" t="s">
        <v>222</v>
      </c>
      <c r="C112" s="89"/>
      <c r="D112" s="89"/>
      <c r="E112" s="89"/>
      <c r="F112" s="89"/>
      <c r="G112" s="89"/>
      <c r="H112" s="89"/>
      <c r="I112" s="89"/>
      <c r="J112" s="89"/>
    </row>
  </sheetData>
  <mergeCells count="75">
    <mergeCell ref="C53:E53"/>
    <mergeCell ref="F53:H53"/>
    <mergeCell ref="I53:K53"/>
    <mergeCell ref="A55:K55"/>
    <mergeCell ref="A109:K109"/>
    <mergeCell ref="E111:G111"/>
    <mergeCell ref="H111:I111"/>
    <mergeCell ref="B112:J112"/>
    <mergeCell ref="A103:K103"/>
    <mergeCell ref="A104:K104"/>
    <mergeCell ref="A105:K105"/>
    <mergeCell ref="A106:K106"/>
    <mergeCell ref="A107:K107"/>
    <mergeCell ref="A108:K108"/>
    <mergeCell ref="A99:H99"/>
    <mergeCell ref="A65:K65"/>
    <mergeCell ref="A70:K70"/>
    <mergeCell ref="A71:K71"/>
    <mergeCell ref="A80:K80"/>
    <mergeCell ref="A81:K81"/>
    <mergeCell ref="A82:K82"/>
    <mergeCell ref="A83:K83"/>
    <mergeCell ref="A84:K84"/>
    <mergeCell ref="A93:H93"/>
    <mergeCell ref="A95:H95"/>
    <mergeCell ref="A96:H96"/>
    <mergeCell ref="A64:K64"/>
    <mergeCell ref="A56:K56"/>
    <mergeCell ref="A57:K57"/>
    <mergeCell ref="A58:K58"/>
    <mergeCell ref="A59:K59"/>
    <mergeCell ref="A60:K60"/>
    <mergeCell ref="A61:A62"/>
    <mergeCell ref="B61:B62"/>
    <mergeCell ref="C61:E61"/>
    <mergeCell ref="F61:H61"/>
    <mergeCell ref="I61:K61"/>
    <mergeCell ref="A49:K49"/>
    <mergeCell ref="C50:E50"/>
    <mergeCell ref="F50:H50"/>
    <mergeCell ref="I50:K50"/>
    <mergeCell ref="A52:K52"/>
    <mergeCell ref="C44:E44"/>
    <mergeCell ref="F44:H44"/>
    <mergeCell ref="I44:K44"/>
    <mergeCell ref="A46:K46"/>
    <mergeCell ref="C47:E47"/>
    <mergeCell ref="F47:H47"/>
    <mergeCell ref="I47:K47"/>
    <mergeCell ref="A17:K17"/>
    <mergeCell ref="A21:K21"/>
    <mergeCell ref="A27:E27"/>
    <mergeCell ref="A34:E34"/>
    <mergeCell ref="A40:K40"/>
    <mergeCell ref="A42:A43"/>
    <mergeCell ref="B42:B43"/>
    <mergeCell ref="C42:E42"/>
    <mergeCell ref="F42:H42"/>
    <mergeCell ref="I42:K42"/>
    <mergeCell ref="C6:K6"/>
    <mergeCell ref="A13:A14"/>
    <mergeCell ref="B13:B14"/>
    <mergeCell ref="C13:E13"/>
    <mergeCell ref="F13:H13"/>
    <mergeCell ref="I13:K13"/>
    <mergeCell ref="D7:K7"/>
    <mergeCell ref="D8:K8"/>
    <mergeCell ref="C10:K10"/>
    <mergeCell ref="B11:K11"/>
    <mergeCell ref="A12:K12"/>
    <mergeCell ref="H1:K1"/>
    <mergeCell ref="H2:K2"/>
    <mergeCell ref="A3:K3"/>
    <mergeCell ref="D5:K5"/>
    <mergeCell ref="C4:K4"/>
  </mergeCells>
  <pageMargins left="0.7" right="0.7" top="0.75" bottom="0.75" header="0.3" footer="0.3"/>
  <pageSetup paperSize="9" scale="58" orientation="landscape" r:id="rId1"/>
  <rowBreaks count="2" manualBreakCount="2">
    <brk id="38" max="16383" man="1"/>
    <brk id="8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0160</vt:lpstr>
      <vt:lpstr>0180</vt:lpstr>
      <vt:lpstr>7520</vt:lpstr>
      <vt:lpstr>8600</vt:lpstr>
      <vt:lpstr>9770</vt:lpstr>
      <vt:lpstr>9800</vt:lpstr>
      <vt:lpstr>'7520'!Область_печати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Finvid12</cp:lastModifiedBy>
  <cp:lastPrinted>2021-02-03T09:34:26Z</cp:lastPrinted>
  <dcterms:created xsi:type="dcterms:W3CDTF">2019-07-18T07:25:18Z</dcterms:created>
  <dcterms:modified xsi:type="dcterms:W3CDTF">2021-02-03T09:34:50Z</dcterms:modified>
</cp:coreProperties>
</file>