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1840" windowHeight="11832"/>
  </bookViews>
  <sheets>
    <sheet name="звіт з 01.01.2020" sheetId="3" r:id="rId1"/>
  </sheets>
  <definedNames>
    <definedName name="_xlnm.Print_Area" localSheetId="0">'звіт з 01.01.2020'!$A$1:$M$85</definedName>
  </definedNames>
  <calcPr calcId="145621"/>
</workbook>
</file>

<file path=xl/calcChain.xml><?xml version="1.0" encoding="utf-8"?>
<calcChain xmlns="http://schemas.openxmlformats.org/spreadsheetml/2006/main">
  <c r="I58" i="3" l="1"/>
  <c r="L58" i="3" s="1"/>
  <c r="M58" i="3" s="1"/>
  <c r="J55" i="3"/>
  <c r="L62" i="3"/>
  <c r="M62" i="3"/>
  <c r="J62" i="3"/>
  <c r="K58" i="3"/>
  <c r="G58" i="3"/>
  <c r="K55" i="3"/>
  <c r="L52" i="3"/>
  <c r="M52" i="3"/>
  <c r="K52" i="3"/>
  <c r="J52" i="3"/>
  <c r="G52" i="3"/>
  <c r="B34" i="3"/>
  <c r="B33" i="3"/>
  <c r="L74" i="3"/>
  <c r="M74" i="3"/>
  <c r="L71" i="3"/>
  <c r="K71" i="3"/>
  <c r="M71" i="3" s="1"/>
  <c r="G71" i="3"/>
  <c r="K68" i="3"/>
  <c r="K65" i="3"/>
  <c r="J65" i="3"/>
  <c r="G65" i="3"/>
  <c r="H44" i="3"/>
  <c r="E35" i="3"/>
  <c r="E44" i="3"/>
  <c r="G44" i="3" s="1"/>
  <c r="K33" i="3"/>
  <c r="G33" i="3"/>
  <c r="L65" i="3"/>
  <c r="M65" i="3" s="1"/>
  <c r="H35" i="3"/>
  <c r="I35" i="3"/>
  <c r="J44" i="3"/>
  <c r="K35" i="3"/>
  <c r="F35" i="3"/>
  <c r="L33" i="3"/>
  <c r="M33" i="3"/>
  <c r="J33" i="3"/>
  <c r="J35" i="3" s="1"/>
  <c r="L34" i="3"/>
  <c r="L35" i="3" s="1"/>
  <c r="J34" i="3"/>
  <c r="K34" i="3"/>
  <c r="G34" i="3"/>
  <c r="G35" i="3"/>
  <c r="L44" i="3"/>
  <c r="M34" i="3" l="1"/>
  <c r="M35" i="3" s="1"/>
  <c r="K44" i="3"/>
  <c r="M44" i="3" s="1"/>
</calcChain>
</file>

<file path=xl/sharedStrings.xml><?xml version="1.0" encoding="utf-8"?>
<sst xmlns="http://schemas.openxmlformats.org/spreadsheetml/2006/main" count="131" uniqueCount="81">
  <si>
    <t>1.</t>
  </si>
  <si>
    <t>(КТПКВК МБ)</t>
  </si>
  <si>
    <t>2.</t>
  </si>
  <si>
    <t>3.</t>
  </si>
  <si>
    <t>(КФКВК)</t>
  </si>
  <si>
    <t>N з/п</t>
  </si>
  <si>
    <t>Завдання</t>
  </si>
  <si>
    <t>Усього</t>
  </si>
  <si>
    <t>Одиниця виміру</t>
  </si>
  <si>
    <t>Джерело інформації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</si>
  <si>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</si>
  <si>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</si>
  <si>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</si>
  <si>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</si>
  <si>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</si>
  <si>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</si>
  <si>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</si>
  <si>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</si>
  <si>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</si>
  <si>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</si>
  <si>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</si>
  <si>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</si>
  <si>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</si>
  <si>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Ціль державної політики</t>
  </si>
  <si>
    <t>гривень</t>
  </si>
  <si>
    <t>(ініціали/ініціал, прізвище)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</si>
  <si>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</si>
  <si>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</si>
  <si>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</si>
  <si>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</si>
  <si>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</si>
  <si>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</si>
  <si>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</si>
  <si>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</si>
  <si>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</si>
  <si>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</si>
  <si>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10. Узагальнений висновок про виконання бюджетної програми.</t>
  </si>
  <si>
    <t>* Зазначаються всі напрями використання бюджетних коштів, затверджені у паспорті бюджетної програми.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</si>
  <si>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</si>
  <si>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про виконання паспорта бюджетної програми місцевого бюджету за 2019 рік</t>
  </si>
  <si>
    <t>Управління житлово-комунального господарства та будівництва Ніжинської міської ради</t>
  </si>
  <si>
    <t>Керівник установи</t>
  </si>
  <si>
    <t>Головний бухгалтер</t>
  </si>
  <si>
    <t>А.М. Кушніренко</t>
  </si>
  <si>
    <t>В.М. Давиденко</t>
  </si>
  <si>
    <t>N
 з/п</t>
  </si>
  <si>
    <t>Фактичні результативні показники, досягнуті за рахунок касових видатків (наданих кредитів)</t>
  </si>
  <si>
    <t>затрат</t>
  </si>
  <si>
    <t>Пояснення щодо причин розбіжностей між затвердженими та досягнутими результативними показниками</t>
  </si>
  <si>
    <t>продукту</t>
  </si>
  <si>
    <t>ефективності</t>
  </si>
  <si>
    <t>якості</t>
  </si>
  <si>
    <t>Кошторис на 2019 рік  Рішення сесії</t>
  </si>
  <si>
    <t>Пояснення щодо причин розбіжностей між затвердженими та досягнутими результативними показниками залишок планових асигнувань</t>
  </si>
  <si>
    <t>Пояснення щодо причин розбіжностей між затвердженими та досягнутими результативними показниками: залишок планових асигнувань</t>
  </si>
  <si>
    <t>0511</t>
  </si>
  <si>
    <t>Охорона та раціональне використання природних ресурсів</t>
  </si>
  <si>
    <t>Забезпечення заходів  охорони та раціонального використання природних ресурсів</t>
  </si>
  <si>
    <t>Створення умов для забезпечення екологічної безпеки, охорони навколишнього середовища та поліпшення його стану</t>
  </si>
  <si>
    <t>Розчистка водовідвідних канав</t>
  </si>
  <si>
    <t>Ліквідація стихійних сміттезвалищ</t>
  </si>
  <si>
    <t>обсяг видатків на розчистку водовідвідних  канав</t>
  </si>
  <si>
    <t>кількість м.кан очищення водовідвідних канав</t>
  </si>
  <si>
    <t>середня  вартість  м.кан очищення водовідвідних  канав</t>
  </si>
  <si>
    <t>темп зростання обсягу видатків на розчистку водовідвідних канав в порівнянні з минулим роком</t>
  </si>
  <si>
    <t>темп зростання обсягу видатків  в порівнянні з минулим роком</t>
  </si>
  <si>
    <t>план</t>
  </si>
  <si>
    <t>обсяг видатків /кіль-сть м кан</t>
  </si>
  <si>
    <t>обсяг видатків у 2019 році/ обсяг видатків у 2018 році * 100 (573,79/110,11*100)</t>
  </si>
  <si>
    <t>обсяг видатків у 2019 році/ обсяг видатків у 2018 році * 100 (580,88/479,57*100)</t>
  </si>
  <si>
    <t>обсяг видатків на ліквідацію стихійних сміттезвалищ</t>
  </si>
  <si>
    <t>кількість сміття, що планується вивезти при ліквідації сміттєзвалищ</t>
  </si>
  <si>
    <t xml:space="preserve">середня  вартість </t>
  </si>
  <si>
    <t>розрахунок обсяг видатків /кіль-сть сміття</t>
  </si>
  <si>
    <t>обсяг видатків у 2019 році/ обсяг видатків у 2018 році</t>
  </si>
  <si>
    <t>450,00</t>
  </si>
  <si>
    <t>41,80</t>
  </si>
  <si>
    <t>грн.</t>
  </si>
  <si>
    <t>м</t>
  </si>
  <si>
    <t>тис.грн</t>
  </si>
  <si>
    <t>Бюджетна програма   включає два завдання на виконання  основної мети - Створення умов для забезпечення екологічної безпеки, охорони навколишнього середовища та поліпшення його стану Протягом  звітного періоду мета досягнута.  Всі завдання  виконані  вчасно, недопущено виникнення  кредиторської заборгованості  на 01.01.2020р.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</si>
</sst>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0.0"/>
    <numFmt numFmtId="182" formatCode="0.000"/>
    <numFmt numFmtId="183" formatCode="0.000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>
      <alignment vertical="top"/>
    </xf>
  </cellStyleXfs>
  <cellXfs count="97">
    <xf numFmtId="0" fontId="0" fillId="0" borderId="0" xfId="0"/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vertical="top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Border="1"/>
    <xf numFmtId="2" fontId="10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7" fillId="2" borderId="3" xfId="0" applyNumberFormat="1" applyFont="1" applyFill="1" applyBorder="1" applyAlignment="1">
      <alignment vertical="center" wrapText="1"/>
    </xf>
    <xf numFmtId="0" fontId="7" fillId="2" borderId="4" xfId="0" applyNumberFormat="1" applyFont="1" applyFill="1" applyBorder="1" applyAlignment="1">
      <alignment vertical="center" wrapText="1"/>
    </xf>
    <xf numFmtId="49" fontId="4" fillId="0" borderId="5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9" fontId="7" fillId="0" borderId="0" xfId="0" applyNumberFormat="1" applyFont="1" applyBorder="1" applyAlignment="1">
      <alignment vertical="top" wrapText="1"/>
    </xf>
    <xf numFmtId="49" fontId="7" fillId="0" borderId="0" xfId="0" applyNumberFormat="1" applyFont="1" applyFill="1" applyBorder="1" applyAlignment="1">
      <alignment vertical="top" wrapText="1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9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83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1" xfId="0" applyNumberFormat="1" applyFont="1" applyBorder="1" applyAlignment="1">
      <alignment vertical="top" wrapText="1"/>
    </xf>
    <xf numFmtId="182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2" fontId="7" fillId="0" borderId="1" xfId="0" applyNumberFormat="1" applyFont="1" applyBorder="1" applyAlignment="1">
      <alignment vertical="top" wrapText="1"/>
    </xf>
    <xf numFmtId="4" fontId="7" fillId="0" borderId="1" xfId="0" applyNumberFormat="1" applyFont="1" applyBorder="1" applyAlignment="1">
      <alignment vertical="top" wrapText="1"/>
    </xf>
    <xf numFmtId="0" fontId="10" fillId="0" borderId="6" xfId="0" applyFont="1" applyBorder="1" applyAlignment="1">
      <alignment horizontal="center" vertical="center" wrapText="1"/>
    </xf>
    <xf numFmtId="0" fontId="10" fillId="0" borderId="0" xfId="0" applyFont="1" applyBorder="1"/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2" fillId="0" borderId="2" xfId="0" applyFont="1" applyBorder="1" applyAlignment="1">
      <alignment horizontal="center" vertical="top" wrapText="1"/>
    </xf>
    <xf numFmtId="176" fontId="6" fillId="2" borderId="0" xfId="1" applyNumberFormat="1" applyFont="1" applyFill="1" applyBorder="1" applyAlignment="1">
      <alignment horizontal="lef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15" fillId="0" borderId="8" xfId="0" applyFont="1" applyBorder="1" applyAlignment="1">
      <alignment horizontal="center" vertical="top"/>
    </xf>
    <xf numFmtId="0" fontId="10" fillId="0" borderId="0" xfId="0" applyNumberFormat="1" applyFont="1" applyAlignment="1">
      <alignment horizontal="left" vertical="center" wrapText="1"/>
    </xf>
    <xf numFmtId="0" fontId="16" fillId="0" borderId="2" xfId="0" applyFont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10"/>
  <sheetViews>
    <sheetView tabSelected="1" topLeftCell="A73" zoomScaleNormal="100" workbookViewId="0">
      <selection activeCell="E83" sqref="E83"/>
    </sheetView>
  </sheetViews>
  <sheetFormatPr defaultColWidth="9.109375" defaultRowHeight="15.6" x14ac:dyDescent="0.3"/>
  <cols>
    <col min="1" max="1" width="5" style="6" customWidth="1"/>
    <col min="2" max="2" width="26" style="6" customWidth="1"/>
    <col min="3" max="3" width="8" style="6" customWidth="1"/>
    <col min="4" max="4" width="11.88671875" style="6" customWidth="1"/>
    <col min="5" max="10" width="13" style="6" customWidth="1"/>
    <col min="11" max="11" width="14.88671875" style="6" customWidth="1"/>
    <col min="12" max="12" width="13" style="6" customWidth="1"/>
    <col min="13" max="13" width="10.44140625" style="6" customWidth="1"/>
    <col min="14" max="16384" width="9.109375" style="6"/>
  </cols>
  <sheetData>
    <row r="1" spans="1:59" ht="15.75" customHeight="1" x14ac:dyDescent="0.3">
      <c r="J1" s="74" t="s">
        <v>38</v>
      </c>
      <c r="K1" s="74"/>
      <c r="L1" s="74"/>
      <c r="M1" s="74"/>
    </row>
    <row r="2" spans="1:59" x14ac:dyDescent="0.3">
      <c r="J2" s="74"/>
      <c r="K2" s="74"/>
      <c r="L2" s="74"/>
      <c r="M2" s="74"/>
    </row>
    <row r="3" spans="1:59" x14ac:dyDescent="0.3">
      <c r="J3" s="74"/>
      <c r="K3" s="74"/>
      <c r="L3" s="74"/>
      <c r="M3" s="74"/>
    </row>
    <row r="4" spans="1:59" x14ac:dyDescent="0.3">
      <c r="J4" s="74"/>
      <c r="K4" s="74"/>
      <c r="L4" s="74"/>
      <c r="M4" s="74"/>
    </row>
    <row r="5" spans="1:59" x14ac:dyDescent="0.3">
      <c r="A5" s="75" t="s">
        <v>14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</row>
    <row r="6" spans="1:59" x14ac:dyDescent="0.3">
      <c r="A6" s="75" t="s">
        <v>39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</row>
    <row r="7" spans="1:59" ht="15.75" customHeight="1" x14ac:dyDescent="0.3">
      <c r="A7" s="76" t="s">
        <v>0</v>
      </c>
      <c r="B7" s="32">
        <v>1200000</v>
      </c>
      <c r="C7" s="35"/>
      <c r="D7"/>
      <c r="E7" s="77" t="s">
        <v>40</v>
      </c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</row>
    <row r="8" spans="1:59" ht="15" customHeight="1" x14ac:dyDescent="0.3">
      <c r="A8" s="76"/>
      <c r="B8" s="33" t="s">
        <v>1</v>
      </c>
      <c r="C8" s="35"/>
      <c r="D8"/>
      <c r="E8" s="78" t="s">
        <v>12</v>
      </c>
      <c r="F8" s="78"/>
      <c r="G8" s="78"/>
      <c r="H8" s="78"/>
      <c r="I8" s="78"/>
      <c r="J8" s="78"/>
      <c r="K8" s="78"/>
      <c r="L8" s="78"/>
      <c r="M8" s="7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</row>
    <row r="9" spans="1:59" ht="15.75" customHeight="1" x14ac:dyDescent="0.3">
      <c r="A9" s="76" t="s">
        <v>2</v>
      </c>
      <c r="B9" s="32">
        <v>1210000</v>
      </c>
      <c r="C9" s="35"/>
      <c r="D9"/>
      <c r="E9" s="77" t="s">
        <v>40</v>
      </c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</row>
    <row r="10" spans="1:59" ht="15" customHeight="1" x14ac:dyDescent="0.3">
      <c r="A10" s="76"/>
      <c r="B10" s="33" t="s">
        <v>1</v>
      </c>
      <c r="C10" s="35"/>
      <c r="D10"/>
      <c r="E10" s="78" t="s">
        <v>11</v>
      </c>
      <c r="F10" s="78"/>
      <c r="G10" s="78"/>
      <c r="H10" s="78"/>
      <c r="I10" s="78"/>
      <c r="J10" s="78"/>
      <c r="K10" s="78"/>
      <c r="L10" s="78"/>
      <c r="M10" s="78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</row>
    <row r="11" spans="1:59" ht="35.25" customHeight="1" x14ac:dyDescent="0.3">
      <c r="A11" s="76" t="s">
        <v>3</v>
      </c>
      <c r="B11" s="32">
        <v>1218311</v>
      </c>
      <c r="C11" s="10" t="s">
        <v>55</v>
      </c>
      <c r="D11"/>
      <c r="E11" s="66" t="s">
        <v>56</v>
      </c>
      <c r="F11" s="66"/>
      <c r="G11" s="66"/>
      <c r="H11" s="66"/>
      <c r="I11" s="66"/>
      <c r="J11" s="66"/>
      <c r="K11" s="66"/>
      <c r="L11" s="66"/>
      <c r="M11" s="66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/>
      <c r="Y11"/>
      <c r="Z11"/>
      <c r="AA11"/>
      <c r="AB11"/>
      <c r="AC11"/>
      <c r="AD11"/>
      <c r="AE11"/>
      <c r="AF11"/>
      <c r="AG11"/>
      <c r="AH11"/>
      <c r="AI11"/>
      <c r="AJ11"/>
    </row>
    <row r="12" spans="1:59" ht="15" customHeight="1" x14ac:dyDescent="0.3">
      <c r="A12" s="76"/>
      <c r="B12" s="2" t="s">
        <v>1</v>
      </c>
      <c r="C12" s="2" t="s">
        <v>4</v>
      </c>
      <c r="D12"/>
      <c r="E12" s="78" t="s">
        <v>13</v>
      </c>
      <c r="F12" s="78"/>
      <c r="G12" s="78"/>
      <c r="H12" s="78"/>
      <c r="I12" s="78"/>
      <c r="J12" s="78"/>
      <c r="K12" s="78"/>
      <c r="L12" s="78"/>
      <c r="M12" s="7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</row>
    <row r="13" spans="1:59" ht="19.5" customHeight="1" x14ac:dyDescent="0.3">
      <c r="A13" s="73" t="s">
        <v>26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59" x14ac:dyDescent="0.3">
      <c r="A14" s="1"/>
    </row>
    <row r="15" spans="1:59" ht="31.2" x14ac:dyDescent="0.3">
      <c r="A15" s="5" t="s">
        <v>22</v>
      </c>
      <c r="B15" s="79" t="s">
        <v>23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</row>
    <row r="16" spans="1:59" ht="15.75" customHeight="1" x14ac:dyDescent="0.3">
      <c r="A16" s="11">
        <v>1</v>
      </c>
      <c r="B16" s="80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2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8"/>
    </row>
    <row r="17" spans="1:67" x14ac:dyDescent="0.3">
      <c r="A17" s="11"/>
      <c r="B17" s="68" t="s">
        <v>57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70"/>
    </row>
    <row r="18" spans="1:67" x14ac:dyDescent="0.3">
      <c r="A18" s="1"/>
    </row>
    <row r="19" spans="1:67" ht="15.75" customHeight="1" x14ac:dyDescent="0.3">
      <c r="A19" s="7" t="s">
        <v>27</v>
      </c>
    </row>
    <row r="20" spans="1:67" ht="20.25" customHeight="1" x14ac:dyDescent="0.3">
      <c r="A20" s="3">
        <v>1</v>
      </c>
      <c r="B20" s="61" t="s">
        <v>58</v>
      </c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3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  <c r="BM20" s="56"/>
    </row>
    <row r="21" spans="1:67" ht="15.75" customHeight="1" x14ac:dyDescent="0.3">
      <c r="A21" s="7" t="s">
        <v>28</v>
      </c>
    </row>
    <row r="22" spans="1:67" ht="15.75" customHeight="1" x14ac:dyDescent="0.3">
      <c r="A22" s="1"/>
    </row>
    <row r="23" spans="1:67" ht="32.25" customHeight="1" x14ac:dyDescent="0.3">
      <c r="A23" s="11" t="s">
        <v>22</v>
      </c>
      <c r="B23" s="83" t="s">
        <v>6</v>
      </c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5"/>
    </row>
    <row r="24" spans="1:67" ht="20.25" customHeight="1" x14ac:dyDescent="0.3">
      <c r="A24" s="53">
        <v>1</v>
      </c>
      <c r="B24" s="86" t="s">
        <v>59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8"/>
    </row>
    <row r="25" spans="1:67" ht="15" customHeight="1" x14ac:dyDescent="0.3">
      <c r="A25" s="31">
        <v>2</v>
      </c>
      <c r="B25" s="86" t="s">
        <v>60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8"/>
    </row>
    <row r="26" spans="1:67" x14ac:dyDescent="0.3">
      <c r="A26" s="1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x14ac:dyDescent="0.3">
      <c r="A27" s="7" t="s">
        <v>29</v>
      </c>
    </row>
    <row r="28" spans="1:67" ht="15.75" customHeight="1" x14ac:dyDescent="0.3">
      <c r="B28" s="12"/>
      <c r="L28" s="12" t="s">
        <v>24</v>
      </c>
    </row>
    <row r="29" spans="1:67" ht="7.5" customHeight="1" x14ac:dyDescent="0.3">
      <c r="A29" s="1"/>
    </row>
    <row r="30" spans="1:67" ht="30" customHeight="1" x14ac:dyDescent="0.3">
      <c r="A30" s="79" t="s">
        <v>22</v>
      </c>
      <c r="B30" s="79" t="s">
        <v>30</v>
      </c>
      <c r="C30" s="79"/>
      <c r="D30" s="79"/>
      <c r="E30" s="79" t="s">
        <v>15</v>
      </c>
      <c r="F30" s="79"/>
      <c r="G30" s="79"/>
      <c r="H30" s="79" t="s">
        <v>31</v>
      </c>
      <c r="I30" s="79"/>
      <c r="J30" s="79"/>
      <c r="K30" s="79" t="s">
        <v>16</v>
      </c>
      <c r="L30" s="79"/>
      <c r="M30" s="79"/>
      <c r="R30" s="72"/>
      <c r="S30" s="72"/>
      <c r="T30" s="72"/>
      <c r="U30" s="72"/>
      <c r="V30" s="72"/>
      <c r="W30" s="72"/>
      <c r="X30" s="72"/>
      <c r="Y30" s="72"/>
      <c r="Z30" s="72"/>
    </row>
    <row r="31" spans="1:67" ht="33" customHeight="1" x14ac:dyDescent="0.3">
      <c r="A31" s="79"/>
      <c r="B31" s="79"/>
      <c r="C31" s="79"/>
      <c r="D31" s="79"/>
      <c r="E31" s="5" t="s">
        <v>17</v>
      </c>
      <c r="F31" s="5" t="s">
        <v>18</v>
      </c>
      <c r="G31" s="5" t="s">
        <v>19</v>
      </c>
      <c r="H31" s="5" t="s">
        <v>17</v>
      </c>
      <c r="I31" s="5" t="s">
        <v>18</v>
      </c>
      <c r="J31" s="5" t="s">
        <v>19</v>
      </c>
      <c r="K31" s="5" t="s">
        <v>17</v>
      </c>
      <c r="L31" s="5" t="s">
        <v>18</v>
      </c>
      <c r="M31" s="5" t="s">
        <v>19</v>
      </c>
      <c r="R31" s="8"/>
      <c r="S31" s="8"/>
      <c r="T31" s="8"/>
      <c r="U31" s="8"/>
      <c r="V31" s="8"/>
      <c r="W31" s="8"/>
      <c r="X31" s="8"/>
      <c r="Y31" s="8"/>
      <c r="Z31" s="8"/>
    </row>
    <row r="32" spans="1:67" x14ac:dyDescent="0.3">
      <c r="A32" s="11">
        <v>1</v>
      </c>
      <c r="B32" s="68">
        <v>2</v>
      </c>
      <c r="C32" s="69"/>
      <c r="D32" s="70"/>
      <c r="E32" s="11">
        <v>3</v>
      </c>
      <c r="F32" s="11">
        <v>4</v>
      </c>
      <c r="G32" s="11">
        <v>5</v>
      </c>
      <c r="H32" s="11">
        <v>6</v>
      </c>
      <c r="I32" s="11">
        <v>7</v>
      </c>
      <c r="J32" s="11">
        <v>8</v>
      </c>
      <c r="K32" s="11">
        <v>9</v>
      </c>
      <c r="L32" s="11">
        <v>10</v>
      </c>
      <c r="M32" s="11">
        <v>11</v>
      </c>
      <c r="R32" s="13"/>
      <c r="S32" s="13"/>
      <c r="T32" s="13"/>
      <c r="U32" s="13"/>
      <c r="V32" s="13"/>
      <c r="W32" s="13"/>
      <c r="X32" s="13"/>
      <c r="Y32" s="13"/>
      <c r="Z32" s="13"/>
    </row>
    <row r="33" spans="1:39" ht="49.5" customHeight="1" x14ac:dyDescent="0.3">
      <c r="A33" s="50">
        <v>1</v>
      </c>
      <c r="B33" s="68" t="str">
        <f>B24</f>
        <v>Розчистка водовідвідних канав</v>
      </c>
      <c r="C33" s="69"/>
      <c r="D33" s="70"/>
      <c r="E33" s="50"/>
      <c r="F33" s="50">
        <v>573785</v>
      </c>
      <c r="G33" s="50">
        <f>F33+E33</f>
        <v>573785</v>
      </c>
      <c r="H33" s="15"/>
      <c r="I33" s="15">
        <v>416967.98</v>
      </c>
      <c r="J33" s="52">
        <f>H33+I33</f>
        <v>416967.98</v>
      </c>
      <c r="K33" s="15">
        <f>E33-H33</f>
        <v>0</v>
      </c>
      <c r="L33" s="52">
        <f>F33-I33</f>
        <v>156817.02000000002</v>
      </c>
      <c r="M33" s="15">
        <f>K33+L33</f>
        <v>156817.02000000002</v>
      </c>
      <c r="R33" s="51"/>
      <c r="S33" s="51"/>
      <c r="T33" s="51"/>
      <c r="U33" s="51"/>
      <c r="V33" s="51"/>
      <c r="W33" s="51"/>
      <c r="X33" s="51"/>
      <c r="Y33" s="51"/>
      <c r="Z33" s="51"/>
    </row>
    <row r="34" spans="1:39" ht="40.5" customHeight="1" x14ac:dyDescent="0.3">
      <c r="A34" s="34">
        <v>2</v>
      </c>
      <c r="B34" s="68" t="str">
        <f>B25</f>
        <v>Ліквідація стихійних сміттезвалищ</v>
      </c>
      <c r="C34" s="69"/>
      <c r="D34" s="70"/>
      <c r="E34" s="34"/>
      <c r="F34" s="54">
        <v>7093.47</v>
      </c>
      <c r="G34" s="34">
        <f>E34+F34</f>
        <v>7093.47</v>
      </c>
      <c r="H34" s="34"/>
      <c r="I34" s="52">
        <v>6930.34</v>
      </c>
      <c r="J34" s="34">
        <f>H34+I34</f>
        <v>6930.34</v>
      </c>
      <c r="K34" s="34">
        <f>E34-H34</f>
        <v>0</v>
      </c>
      <c r="L34" s="34">
        <f>F34-I34</f>
        <v>163.13000000000011</v>
      </c>
      <c r="M34" s="15">
        <f>K34+L34</f>
        <v>163.13000000000011</v>
      </c>
      <c r="R34" s="30"/>
      <c r="S34" s="30"/>
      <c r="T34" s="30"/>
      <c r="U34" s="30"/>
      <c r="V34" s="30"/>
      <c r="W34" s="30"/>
      <c r="X34" s="30"/>
      <c r="Y34" s="30"/>
      <c r="Z34" s="30"/>
    </row>
    <row r="35" spans="1:39" x14ac:dyDescent="0.3">
      <c r="A35" s="5"/>
      <c r="B35" s="79" t="s">
        <v>7</v>
      </c>
      <c r="C35" s="79"/>
      <c r="D35" s="79"/>
      <c r="E35" s="15">
        <f>SUM(E33:E34)</f>
        <v>0</v>
      </c>
      <c r="F35" s="15">
        <f>SUM(F33:F34)</f>
        <v>580878.47</v>
      </c>
      <c r="G35" s="15">
        <f t="shared" ref="G35:M35" si="0">SUM(G33:G34)</f>
        <v>580878.47</v>
      </c>
      <c r="H35" s="15">
        <f t="shared" si="0"/>
        <v>0</v>
      </c>
      <c r="I35" s="15">
        <f t="shared" si="0"/>
        <v>423898.32</v>
      </c>
      <c r="J35" s="15">
        <f t="shared" si="0"/>
        <v>423898.32</v>
      </c>
      <c r="K35" s="15">
        <f t="shared" si="0"/>
        <v>0</v>
      </c>
      <c r="L35" s="15">
        <f t="shared" si="0"/>
        <v>156980.15000000002</v>
      </c>
      <c r="M35" s="15">
        <f t="shared" si="0"/>
        <v>156980.15000000002</v>
      </c>
      <c r="R35" s="8"/>
      <c r="S35" s="8"/>
      <c r="T35" s="8"/>
      <c r="U35" s="8"/>
      <c r="V35" s="8"/>
      <c r="W35" s="8"/>
      <c r="X35" s="8"/>
      <c r="Y35" s="8"/>
      <c r="Z35" s="8"/>
    </row>
    <row r="36" spans="1:39" ht="32.25" customHeight="1" x14ac:dyDescent="0.3">
      <c r="A36" s="94" t="s">
        <v>32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</row>
    <row r="37" spans="1:39" x14ac:dyDescent="0.3">
      <c r="A37" s="1"/>
    </row>
    <row r="38" spans="1:39" ht="33" customHeight="1" x14ac:dyDescent="0.3">
      <c r="A38" s="96" t="s">
        <v>33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</row>
    <row r="39" spans="1:39" x14ac:dyDescent="0.3">
      <c r="K39" s="4" t="s">
        <v>24</v>
      </c>
    </row>
    <row r="40" spans="1:39" x14ac:dyDescent="0.3">
      <c r="A40" s="1"/>
    </row>
    <row r="41" spans="1:39" ht="31.5" customHeight="1" x14ac:dyDescent="0.3">
      <c r="A41" s="79" t="s">
        <v>5</v>
      </c>
      <c r="B41" s="79" t="s">
        <v>34</v>
      </c>
      <c r="C41" s="79"/>
      <c r="D41" s="79"/>
      <c r="E41" s="79" t="s">
        <v>15</v>
      </c>
      <c r="F41" s="79"/>
      <c r="G41" s="79"/>
      <c r="H41" s="79" t="s">
        <v>31</v>
      </c>
      <c r="I41" s="79"/>
      <c r="J41" s="79"/>
      <c r="K41" s="79" t="s">
        <v>16</v>
      </c>
      <c r="L41" s="79"/>
      <c r="M41" s="79"/>
    </row>
    <row r="42" spans="1:39" ht="33.75" customHeight="1" x14ac:dyDescent="0.3">
      <c r="A42" s="79"/>
      <c r="B42" s="79"/>
      <c r="C42" s="79"/>
      <c r="D42" s="79"/>
      <c r="E42" s="5" t="s">
        <v>17</v>
      </c>
      <c r="F42" s="5" t="s">
        <v>18</v>
      </c>
      <c r="G42" s="5" t="s">
        <v>19</v>
      </c>
      <c r="H42" s="5" t="s">
        <v>17</v>
      </c>
      <c r="I42" s="5" t="s">
        <v>18</v>
      </c>
      <c r="J42" s="5" t="s">
        <v>19</v>
      </c>
      <c r="K42" s="5" t="s">
        <v>17</v>
      </c>
      <c r="L42" s="5" t="s">
        <v>18</v>
      </c>
      <c r="M42" s="5" t="s">
        <v>19</v>
      </c>
    </row>
    <row r="43" spans="1:39" x14ac:dyDescent="0.3">
      <c r="A43" s="5">
        <v>1</v>
      </c>
      <c r="B43" s="79">
        <v>2</v>
      </c>
      <c r="C43" s="79"/>
      <c r="D43" s="79"/>
      <c r="E43" s="5">
        <v>3</v>
      </c>
      <c r="F43" s="5">
        <v>4</v>
      </c>
      <c r="G43" s="5">
        <v>5</v>
      </c>
      <c r="H43" s="5">
        <v>6</v>
      </c>
      <c r="I43" s="5">
        <v>7</v>
      </c>
      <c r="J43" s="5">
        <v>8</v>
      </c>
      <c r="K43" s="5">
        <v>9</v>
      </c>
      <c r="L43" s="5">
        <v>10</v>
      </c>
      <c r="M43" s="5">
        <v>11</v>
      </c>
    </row>
    <row r="44" spans="1:39" ht="59.25" customHeight="1" x14ac:dyDescent="0.3">
      <c r="A44" s="34"/>
      <c r="B44" s="68"/>
      <c r="C44" s="69"/>
      <c r="D44" s="70"/>
      <c r="E44" s="15">
        <f>E35</f>
        <v>0</v>
      </c>
      <c r="F44" s="15"/>
      <c r="G44" s="36">
        <f>E44+F44</f>
        <v>0</v>
      </c>
      <c r="H44" s="15">
        <f>H35</f>
        <v>0</v>
      </c>
      <c r="I44" s="15"/>
      <c r="J44" s="36">
        <f>H44+I44</f>
        <v>0</v>
      </c>
      <c r="K44" s="36">
        <f>E44-H44</f>
        <v>0</v>
      </c>
      <c r="L44" s="36">
        <f>F44-I44</f>
        <v>0</v>
      </c>
      <c r="M44" s="15">
        <f>K44+L44</f>
        <v>0</v>
      </c>
    </row>
    <row r="45" spans="1:39" x14ac:dyDescent="0.3">
      <c r="A45" s="1"/>
    </row>
    <row r="46" spans="1:39" x14ac:dyDescent="0.3">
      <c r="A46" s="7" t="s">
        <v>35</v>
      </c>
    </row>
    <row r="47" spans="1:39" x14ac:dyDescent="0.3">
      <c r="A47" s="1"/>
    </row>
    <row r="48" spans="1:39" ht="15.75" customHeight="1" x14ac:dyDescent="0.3">
      <c r="A48" s="41" t="s">
        <v>45</v>
      </c>
      <c r="B48" s="41" t="s">
        <v>20</v>
      </c>
      <c r="C48" s="45" t="s">
        <v>8</v>
      </c>
      <c r="D48" s="45" t="s">
        <v>9</v>
      </c>
      <c r="E48" s="68" t="s">
        <v>15</v>
      </c>
      <c r="F48" s="69"/>
      <c r="G48" s="70"/>
      <c r="H48" s="68" t="s">
        <v>46</v>
      </c>
      <c r="I48" s="69"/>
      <c r="J48" s="70"/>
      <c r="K48" s="68" t="s">
        <v>16</v>
      </c>
      <c r="L48" s="69"/>
      <c r="M48" s="70"/>
      <c r="N48" s="14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</row>
    <row r="49" spans="1:33" ht="46.5" customHeight="1" x14ac:dyDescent="0.3">
      <c r="A49" s="42"/>
      <c r="B49" s="19" t="s">
        <v>59</v>
      </c>
      <c r="C49" s="45"/>
      <c r="D49" s="45"/>
      <c r="E49" s="41" t="s">
        <v>17</v>
      </c>
      <c r="F49" s="41" t="s">
        <v>18</v>
      </c>
      <c r="G49" s="41" t="s">
        <v>19</v>
      </c>
      <c r="H49" s="41" t="s">
        <v>17</v>
      </c>
      <c r="I49" s="41" t="s">
        <v>18</v>
      </c>
      <c r="J49" s="41" t="s">
        <v>19</v>
      </c>
      <c r="K49" s="41" t="s">
        <v>17</v>
      </c>
      <c r="L49" s="41" t="s">
        <v>18</v>
      </c>
      <c r="M49" s="41" t="s">
        <v>19</v>
      </c>
      <c r="N49" s="14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</row>
    <row r="50" spans="1:33" ht="27" customHeight="1" x14ac:dyDescent="0.3">
      <c r="A50" s="42">
        <v>1</v>
      </c>
      <c r="B50" s="42">
        <v>2</v>
      </c>
      <c r="C50" s="42">
        <v>3</v>
      </c>
      <c r="D50" s="42">
        <v>4</v>
      </c>
      <c r="E50" s="42">
        <v>5</v>
      </c>
      <c r="F50" s="42">
        <v>6</v>
      </c>
      <c r="G50" s="42">
        <v>7</v>
      </c>
      <c r="H50" s="42">
        <v>8</v>
      </c>
      <c r="I50" s="42">
        <v>9</v>
      </c>
      <c r="J50" s="42">
        <v>10</v>
      </c>
      <c r="K50" s="42">
        <v>11</v>
      </c>
      <c r="L50" s="42">
        <v>12</v>
      </c>
      <c r="M50" s="41">
        <v>13</v>
      </c>
      <c r="N50" s="14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</row>
    <row r="51" spans="1:33" ht="18.75" customHeight="1" x14ac:dyDescent="0.3">
      <c r="A51" s="53">
        <v>1</v>
      </c>
      <c r="B51" s="19" t="s">
        <v>47</v>
      </c>
      <c r="C51" s="45"/>
      <c r="D51" s="37"/>
      <c r="E51" s="54"/>
      <c r="F51" s="54"/>
      <c r="G51" s="39"/>
      <c r="H51" s="54"/>
      <c r="I51" s="54"/>
      <c r="J51" s="54"/>
      <c r="K51" s="39"/>
      <c r="L51" s="54"/>
      <c r="M51" s="15"/>
      <c r="N51" s="14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</row>
    <row r="52" spans="1:33" ht="54" customHeight="1" x14ac:dyDescent="0.3">
      <c r="A52" s="53"/>
      <c r="B52" s="20" t="s">
        <v>61</v>
      </c>
      <c r="C52" s="45" t="s">
        <v>79</v>
      </c>
      <c r="D52" s="37" t="s">
        <v>52</v>
      </c>
      <c r="E52" s="54"/>
      <c r="F52" s="54">
        <v>573.79</v>
      </c>
      <c r="G52" s="49">
        <f>F52+E52</f>
        <v>573.79</v>
      </c>
      <c r="H52" s="54"/>
      <c r="I52" s="49">
        <v>416.96800000000002</v>
      </c>
      <c r="J52" s="49">
        <f>H52+I52</f>
        <v>416.96800000000002</v>
      </c>
      <c r="K52" s="40">
        <f>E52-H52</f>
        <v>0</v>
      </c>
      <c r="L52" s="49">
        <f>F52-I52</f>
        <v>156.82199999999995</v>
      </c>
      <c r="M52" s="49">
        <f>L52</f>
        <v>156.82199999999995</v>
      </c>
      <c r="N52" s="14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</row>
    <row r="53" spans="1:33" ht="21.75" customHeight="1" x14ac:dyDescent="0.3">
      <c r="A53" s="68" t="s">
        <v>54</v>
      </c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70"/>
      <c r="N53" s="14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</row>
    <row r="54" spans="1:33" ht="19.5" customHeight="1" x14ac:dyDescent="0.3">
      <c r="A54" s="53">
        <v>2</v>
      </c>
      <c r="B54" s="19" t="s">
        <v>49</v>
      </c>
      <c r="C54" s="45"/>
      <c r="D54" s="37"/>
      <c r="E54" s="54"/>
      <c r="F54" s="54"/>
      <c r="G54" s="39"/>
      <c r="H54" s="54"/>
      <c r="I54" s="54"/>
      <c r="J54" s="54"/>
      <c r="K54" s="40"/>
      <c r="L54" s="54"/>
      <c r="M54" s="15"/>
      <c r="N54" s="14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</row>
    <row r="55" spans="1:33" ht="38.25" customHeight="1" x14ac:dyDescent="0.3">
      <c r="A55" s="53"/>
      <c r="B55" s="20" t="s">
        <v>62</v>
      </c>
      <c r="C55" s="45" t="s">
        <v>78</v>
      </c>
      <c r="D55" s="37" t="s">
        <v>66</v>
      </c>
      <c r="E55" s="54"/>
      <c r="F55" s="54">
        <v>1275</v>
      </c>
      <c r="G55" s="39">
        <v>1275</v>
      </c>
      <c r="H55" s="54"/>
      <c r="I55" s="54">
        <v>1275</v>
      </c>
      <c r="J55" s="54">
        <f>H55+I55</f>
        <v>1275</v>
      </c>
      <c r="K55" s="40">
        <f>E55-H55</f>
        <v>0</v>
      </c>
      <c r="L55" s="54">
        <v>0</v>
      </c>
      <c r="M55" s="15">
        <v>0</v>
      </c>
      <c r="N55" s="14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</row>
    <row r="56" spans="1:33" ht="20.25" customHeight="1" x14ac:dyDescent="0.3">
      <c r="A56" s="68" t="s">
        <v>48</v>
      </c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70"/>
      <c r="N56" s="14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</row>
    <row r="57" spans="1:33" ht="19.5" customHeight="1" x14ac:dyDescent="0.3">
      <c r="A57" s="53">
        <v>3</v>
      </c>
      <c r="B57" s="19" t="s">
        <v>50</v>
      </c>
      <c r="C57" s="45"/>
      <c r="D57" s="38"/>
      <c r="E57" s="54"/>
      <c r="F57" s="54"/>
      <c r="G57" s="39"/>
      <c r="H57" s="54"/>
      <c r="I57" s="54"/>
      <c r="J57" s="54"/>
      <c r="K57" s="40"/>
      <c r="L57" s="54"/>
      <c r="M57" s="15"/>
      <c r="N57" s="14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</row>
    <row r="58" spans="1:33" ht="48.75" customHeight="1" x14ac:dyDescent="0.3">
      <c r="A58" s="53"/>
      <c r="B58" s="48" t="s">
        <v>63</v>
      </c>
      <c r="C58" s="48" t="s">
        <v>77</v>
      </c>
      <c r="D58" s="48" t="s">
        <v>67</v>
      </c>
      <c r="E58" s="48"/>
      <c r="F58" s="48" t="s">
        <v>75</v>
      </c>
      <c r="G58" s="58">
        <f>F58+E58</f>
        <v>450</v>
      </c>
      <c r="H58" s="57"/>
      <c r="I58" s="57">
        <f>I33/I55</f>
        <v>327.03370980392157</v>
      </c>
      <c r="J58" s="57">
        <v>327.02999999999997</v>
      </c>
      <c r="K58" s="57">
        <f>E58-H58</f>
        <v>0</v>
      </c>
      <c r="L58" s="57">
        <f>F58-I58</f>
        <v>122.96629019607843</v>
      </c>
      <c r="M58" s="57">
        <f>K58+L58</f>
        <v>122.96629019607843</v>
      </c>
      <c r="N58" s="14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</row>
    <row r="59" spans="1:33" ht="24.75" customHeight="1" x14ac:dyDescent="0.3">
      <c r="A59" s="68" t="s">
        <v>53</v>
      </c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70"/>
      <c r="N59" s="14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</row>
    <row r="60" spans="1:33" ht="15.75" customHeight="1" x14ac:dyDescent="0.3">
      <c r="A60" s="53">
        <v>4</v>
      </c>
      <c r="B60" s="19" t="s">
        <v>51</v>
      </c>
      <c r="C60" s="45"/>
      <c r="D60" s="37"/>
      <c r="E60" s="54"/>
      <c r="F60" s="54"/>
      <c r="G60" s="39"/>
      <c r="H60" s="54"/>
      <c r="I60" s="54"/>
      <c r="J60" s="54"/>
      <c r="K60" s="40"/>
      <c r="L60" s="54"/>
      <c r="M60" s="15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</row>
    <row r="61" spans="1:33" ht="111" customHeight="1" x14ac:dyDescent="0.3">
      <c r="A61" s="53"/>
      <c r="B61" s="20" t="s">
        <v>64</v>
      </c>
      <c r="C61" s="45"/>
      <c r="D61" s="37" t="s">
        <v>68</v>
      </c>
      <c r="E61" s="54"/>
      <c r="F61" s="29">
        <v>5.21</v>
      </c>
      <c r="G61" s="29">
        <v>5.21</v>
      </c>
      <c r="H61" s="29"/>
      <c r="I61" s="29">
        <v>5.21</v>
      </c>
      <c r="J61" s="29">
        <v>5.21</v>
      </c>
      <c r="K61" s="29"/>
      <c r="L61" s="29"/>
      <c r="M61" s="15"/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</row>
    <row r="62" spans="1:33" ht="102.75" customHeight="1" x14ac:dyDescent="0.3">
      <c r="A62" s="53"/>
      <c r="B62" s="20" t="s">
        <v>65</v>
      </c>
      <c r="C62" s="45"/>
      <c r="D62" s="37" t="s">
        <v>69</v>
      </c>
      <c r="E62" s="54"/>
      <c r="F62" s="29">
        <v>1.21</v>
      </c>
      <c r="G62" s="39">
        <v>121</v>
      </c>
      <c r="H62" s="54"/>
      <c r="I62" s="29">
        <v>1.21</v>
      </c>
      <c r="J62" s="29">
        <f>H62+I62</f>
        <v>1.21</v>
      </c>
      <c r="K62" s="40">
        <v>0</v>
      </c>
      <c r="L62" s="29">
        <f>F62-I62</f>
        <v>0</v>
      </c>
      <c r="M62" s="29">
        <f>K62+L62</f>
        <v>0</v>
      </c>
      <c r="N62" s="14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</row>
    <row r="63" spans="1:33" ht="27" customHeight="1" x14ac:dyDescent="0.3">
      <c r="A63" s="68" t="s">
        <v>48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70"/>
      <c r="N63" s="14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</row>
    <row r="64" spans="1:33" ht="16.5" customHeight="1" x14ac:dyDescent="0.3">
      <c r="A64" s="42">
        <v>1</v>
      </c>
      <c r="B64" s="19" t="s">
        <v>47</v>
      </c>
      <c r="C64" s="45"/>
      <c r="D64" s="37"/>
      <c r="E64" s="41"/>
      <c r="F64" s="41"/>
      <c r="G64" s="39"/>
      <c r="H64" s="41"/>
      <c r="I64" s="41"/>
      <c r="J64" s="41"/>
      <c r="K64" s="39"/>
      <c r="L64" s="41"/>
      <c r="M64" s="15"/>
      <c r="N64" s="14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</row>
    <row r="65" spans="1:33" ht="65.25" customHeight="1" x14ac:dyDescent="0.3">
      <c r="A65" s="42"/>
      <c r="B65" s="20" t="s">
        <v>70</v>
      </c>
      <c r="C65" s="45"/>
      <c r="D65" s="37" t="s">
        <v>52</v>
      </c>
      <c r="E65" s="41"/>
      <c r="F65" s="41">
        <v>7.09</v>
      </c>
      <c r="G65" s="49">
        <f>F65+E65</f>
        <v>7.09</v>
      </c>
      <c r="H65" s="41"/>
      <c r="I65" s="49">
        <v>6.93</v>
      </c>
      <c r="J65" s="49">
        <f>H65+I65</f>
        <v>6.93</v>
      </c>
      <c r="K65" s="40">
        <f>E65-H65</f>
        <v>0</v>
      </c>
      <c r="L65" s="49">
        <f>F65-I65</f>
        <v>0.16000000000000014</v>
      </c>
      <c r="M65" s="49">
        <f>L65</f>
        <v>0.16000000000000014</v>
      </c>
      <c r="N65" s="14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</row>
    <row r="66" spans="1:33" ht="15.75" customHeight="1" x14ac:dyDescent="0.3">
      <c r="A66" s="68" t="s">
        <v>54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70"/>
      <c r="N66" s="14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</row>
    <row r="67" spans="1:33" ht="21" customHeight="1" x14ac:dyDescent="0.3">
      <c r="A67" s="42">
        <v>2</v>
      </c>
      <c r="B67" s="19" t="s">
        <v>49</v>
      </c>
      <c r="C67" s="45"/>
      <c r="D67" s="37"/>
      <c r="E67" s="41"/>
      <c r="F67" s="41"/>
      <c r="G67" s="39"/>
      <c r="H67" s="41"/>
      <c r="I67" s="41"/>
      <c r="J67" s="41"/>
      <c r="K67" s="40"/>
      <c r="L67" s="41"/>
      <c r="M67" s="15"/>
      <c r="N67" s="14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</row>
    <row r="68" spans="1:33" ht="76.5" customHeight="1" x14ac:dyDescent="0.3">
      <c r="A68" s="42"/>
      <c r="B68" s="20" t="s">
        <v>71</v>
      </c>
      <c r="C68" s="45"/>
      <c r="D68" s="37" t="s">
        <v>66</v>
      </c>
      <c r="E68" s="41"/>
      <c r="F68" s="41">
        <v>170</v>
      </c>
      <c r="G68" s="39">
        <v>170</v>
      </c>
      <c r="H68" s="41"/>
      <c r="I68" s="41">
        <v>170</v>
      </c>
      <c r="J68" s="41">
        <v>170</v>
      </c>
      <c r="K68" s="40">
        <f>E68-H68</f>
        <v>0</v>
      </c>
      <c r="L68" s="41">
        <v>0</v>
      </c>
      <c r="M68" s="15">
        <v>0</v>
      </c>
      <c r="N68" s="14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</row>
    <row r="69" spans="1:33" ht="18.75" customHeight="1" x14ac:dyDescent="0.3">
      <c r="A69" s="68" t="s">
        <v>48</v>
      </c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70"/>
      <c r="N69" s="14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</row>
    <row r="70" spans="1:33" ht="15.75" customHeight="1" x14ac:dyDescent="0.3">
      <c r="A70" s="42">
        <v>3</v>
      </c>
      <c r="B70" s="19" t="s">
        <v>50</v>
      </c>
      <c r="C70" s="45"/>
      <c r="D70" s="38"/>
      <c r="E70" s="41"/>
      <c r="F70" s="41"/>
      <c r="G70" s="39"/>
      <c r="H70" s="41"/>
      <c r="I70" s="41"/>
      <c r="J70" s="41"/>
      <c r="K70" s="40"/>
      <c r="L70" s="41"/>
      <c r="M70" s="15"/>
      <c r="N70" s="14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</row>
    <row r="71" spans="1:33" ht="85.5" customHeight="1" x14ac:dyDescent="0.3">
      <c r="A71" s="42"/>
      <c r="B71" s="48" t="s">
        <v>72</v>
      </c>
      <c r="C71" s="48"/>
      <c r="D71" s="48" t="s">
        <v>73</v>
      </c>
      <c r="E71" s="48"/>
      <c r="F71" s="48" t="s">
        <v>76</v>
      </c>
      <c r="G71" s="58">
        <f>F71+E71</f>
        <v>41.8</v>
      </c>
      <c r="H71" s="57"/>
      <c r="I71" s="57">
        <v>40.76</v>
      </c>
      <c r="J71" s="57">
        <v>40.76</v>
      </c>
      <c r="K71" s="57">
        <f>E71-H71</f>
        <v>0</v>
      </c>
      <c r="L71" s="57">
        <f>F71-I71</f>
        <v>1.0399999999999991</v>
      </c>
      <c r="M71" s="57">
        <f>K71+L71</f>
        <v>1.0399999999999991</v>
      </c>
      <c r="N71" s="46"/>
      <c r="O71" s="46"/>
      <c r="P71" s="46"/>
      <c r="Q71" s="46"/>
      <c r="R71" s="46"/>
      <c r="S71" s="46"/>
      <c r="T71" s="47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</row>
    <row r="72" spans="1:33" ht="14.25" customHeight="1" x14ac:dyDescent="0.3">
      <c r="A72" s="68" t="s">
        <v>53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70"/>
      <c r="N72" s="14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</row>
    <row r="73" spans="1:33" ht="17.25" customHeight="1" x14ac:dyDescent="0.3">
      <c r="A73" s="42">
        <v>4</v>
      </c>
      <c r="B73" s="19" t="s">
        <v>51</v>
      </c>
      <c r="C73" s="45"/>
      <c r="D73" s="37"/>
      <c r="E73" s="41"/>
      <c r="F73" s="41"/>
      <c r="G73" s="39"/>
      <c r="H73" s="41"/>
      <c r="I73" s="41"/>
      <c r="J73" s="41"/>
      <c r="K73" s="40"/>
      <c r="L73" s="41"/>
      <c r="M73" s="15"/>
      <c r="N73" s="14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</row>
    <row r="74" spans="1:33" ht="93.75" customHeight="1" x14ac:dyDescent="0.3">
      <c r="A74" s="42"/>
      <c r="B74" s="20" t="s">
        <v>65</v>
      </c>
      <c r="C74" s="45"/>
      <c r="D74" s="37" t="s">
        <v>74</v>
      </c>
      <c r="E74" s="41"/>
      <c r="F74" s="29">
        <v>0.05</v>
      </c>
      <c r="G74" s="29">
        <v>0.05</v>
      </c>
      <c r="H74" s="29"/>
      <c r="I74" s="29">
        <v>0.05</v>
      </c>
      <c r="J74" s="29">
        <v>0.05</v>
      </c>
      <c r="K74" s="40">
        <v>0</v>
      </c>
      <c r="L74" s="29">
        <f>F74-I74</f>
        <v>0</v>
      </c>
      <c r="M74" s="29">
        <f>K74+L74</f>
        <v>0</v>
      </c>
      <c r="N74" s="14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</row>
    <row r="75" spans="1:33" ht="18.75" customHeight="1" x14ac:dyDescent="0.3">
      <c r="A75" s="68" t="s">
        <v>48</v>
      </c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70"/>
      <c r="N75" s="14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</row>
    <row r="76" spans="1:33" ht="15.75" customHeight="1" x14ac:dyDescent="0.3">
      <c r="A76" s="59" t="s">
        <v>21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  <c r="O76" s="64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</row>
    <row r="77" spans="1:33" ht="12" customHeight="1" x14ac:dyDescent="0.3">
      <c r="A77" s="60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O77" s="64"/>
      <c r="P77" s="64"/>
      <c r="Q77" s="64"/>
      <c r="R77" s="64"/>
      <c r="S77" s="64"/>
      <c r="T77" s="64"/>
      <c r="U77" s="64"/>
      <c r="V77" s="64"/>
      <c r="W77" s="64"/>
      <c r="X77" s="64"/>
    </row>
    <row r="78" spans="1:33" ht="19.5" customHeight="1" x14ac:dyDescent="0.3">
      <c r="A78" s="7" t="s">
        <v>36</v>
      </c>
      <c r="B78" s="7"/>
      <c r="C78" s="7"/>
      <c r="D78" s="7"/>
      <c r="O78" s="22"/>
      <c r="P78" s="22"/>
      <c r="Q78" s="22"/>
      <c r="R78" s="22"/>
      <c r="S78" s="22"/>
    </row>
    <row r="79" spans="1:33" ht="45" customHeight="1" x14ac:dyDescent="0.3">
      <c r="A79" s="91" t="s">
        <v>80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O79" s="22"/>
      <c r="P79" s="22"/>
      <c r="Q79" s="22"/>
      <c r="R79" s="22"/>
      <c r="S79" s="22"/>
    </row>
    <row r="80" spans="1:33" ht="19.5" customHeight="1" x14ac:dyDescent="0.3">
      <c r="A80" s="9" t="s">
        <v>37</v>
      </c>
      <c r="B80" s="9"/>
      <c r="C80" s="9"/>
      <c r="D80" s="9"/>
      <c r="O80" s="22"/>
      <c r="P80" s="22"/>
      <c r="Q80" s="22"/>
      <c r="R80" s="22"/>
      <c r="S80" s="22"/>
    </row>
    <row r="81" spans="1:39" ht="15.75" customHeight="1" x14ac:dyDescent="0.3">
      <c r="A81" s="93" t="s">
        <v>41</v>
      </c>
      <c r="B81" s="93"/>
      <c r="C81" s="93"/>
      <c r="D81" s="93"/>
      <c r="E81" s="93"/>
      <c r="O81" s="22"/>
      <c r="P81" s="22"/>
      <c r="Q81" s="22"/>
      <c r="R81" s="22"/>
      <c r="S81" s="22"/>
    </row>
    <row r="82" spans="1:39" ht="14.25" customHeight="1" x14ac:dyDescent="0.3">
      <c r="A82" s="93"/>
      <c r="B82" s="93"/>
      <c r="C82" s="93"/>
      <c r="D82" s="93"/>
      <c r="E82" s="93"/>
      <c r="G82" s="89"/>
      <c r="H82" s="89"/>
      <c r="J82" s="92" t="s">
        <v>43</v>
      </c>
      <c r="K82" s="92"/>
      <c r="L82" s="92"/>
      <c r="M82" s="92"/>
      <c r="O82" s="22"/>
      <c r="P82" s="22"/>
      <c r="Q82" s="22"/>
      <c r="R82" s="22"/>
      <c r="S82" s="22"/>
    </row>
    <row r="83" spans="1:39" ht="15.75" customHeight="1" x14ac:dyDescent="0.3">
      <c r="A83" s="16"/>
      <c r="B83" s="16"/>
      <c r="C83" s="16"/>
      <c r="D83" s="16"/>
      <c r="E83" s="16"/>
      <c r="G83" s="90" t="s">
        <v>10</v>
      </c>
      <c r="H83" s="90"/>
      <c r="J83" s="78" t="s">
        <v>25</v>
      </c>
      <c r="K83" s="78"/>
      <c r="L83" s="78"/>
      <c r="M83" s="78"/>
      <c r="O83" s="22"/>
      <c r="P83" s="22"/>
      <c r="Q83" s="22"/>
      <c r="R83" s="22"/>
      <c r="S83" s="22"/>
    </row>
    <row r="84" spans="1:39" ht="21.75" customHeight="1" x14ac:dyDescent="0.3">
      <c r="A84" s="93" t="s">
        <v>42</v>
      </c>
      <c r="B84" s="93"/>
      <c r="C84" s="93"/>
      <c r="D84" s="93"/>
      <c r="E84" s="93"/>
      <c r="G84" s="89"/>
      <c r="H84" s="89"/>
      <c r="J84" s="92" t="s">
        <v>44</v>
      </c>
      <c r="K84" s="92"/>
      <c r="L84" s="92"/>
      <c r="M84" s="92"/>
      <c r="O84" s="22"/>
      <c r="P84" s="22"/>
      <c r="Q84" s="22"/>
      <c r="R84" s="22"/>
      <c r="S84" s="22"/>
    </row>
    <row r="85" spans="1:39" ht="15.75" customHeight="1" x14ac:dyDescent="0.3">
      <c r="A85" s="93"/>
      <c r="B85" s="93"/>
      <c r="C85" s="93"/>
      <c r="D85" s="93"/>
      <c r="E85" s="93"/>
      <c r="G85" s="90" t="s">
        <v>10</v>
      </c>
      <c r="H85" s="90"/>
      <c r="J85" s="78" t="s">
        <v>25</v>
      </c>
      <c r="K85" s="78"/>
      <c r="L85" s="78"/>
      <c r="M85" s="78"/>
      <c r="O85" s="22"/>
      <c r="P85" s="22"/>
      <c r="Q85" s="22"/>
      <c r="R85" s="22"/>
      <c r="S85" s="22"/>
    </row>
    <row r="86" spans="1:39" ht="15.75" customHeight="1" x14ac:dyDescent="0.3">
      <c r="O86" s="22"/>
      <c r="P86" s="22"/>
      <c r="Q86" s="22"/>
      <c r="R86" s="22"/>
      <c r="S86" s="22"/>
    </row>
    <row r="89" spans="1:39" x14ac:dyDescent="0.3"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39" x14ac:dyDescent="0.3"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</row>
    <row r="91" spans="1:39" x14ac:dyDescent="0.3"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</row>
    <row r="92" spans="1:39" x14ac:dyDescent="0.3"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</row>
    <row r="93" spans="1:39" ht="15.75" customHeight="1" x14ac:dyDescent="0.3">
      <c r="K93" s="22"/>
      <c r="L93" s="26"/>
      <c r="M93" s="26"/>
      <c r="N93" s="26"/>
      <c r="O93" s="26"/>
      <c r="P93" s="26"/>
      <c r="Q93" s="26"/>
      <c r="R93" s="26"/>
      <c r="S93" s="26"/>
      <c r="T93" s="2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</row>
    <row r="94" spans="1:39" x14ac:dyDescent="0.3">
      <c r="K94" s="22"/>
      <c r="L94" s="26"/>
      <c r="M94" s="26"/>
      <c r="N94" s="26"/>
      <c r="O94" s="26"/>
      <c r="P94" s="26"/>
      <c r="Q94" s="26"/>
      <c r="R94" s="26"/>
      <c r="S94" s="26"/>
      <c r="T94" s="2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</row>
    <row r="95" spans="1:39" ht="15.75" customHeight="1" x14ac:dyDescent="0.3">
      <c r="K95" s="22"/>
      <c r="L95" s="26"/>
      <c r="M95" s="26"/>
      <c r="N95" s="26"/>
      <c r="O95" s="26"/>
      <c r="P95" s="26"/>
      <c r="Q95" s="26"/>
      <c r="R95" s="26"/>
      <c r="S95" s="26"/>
      <c r="T95" s="2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</row>
    <row r="96" spans="1:39" x14ac:dyDescent="0.3">
      <c r="K96" s="21"/>
      <c r="L96" s="27"/>
      <c r="M96" s="27"/>
      <c r="N96" s="27"/>
      <c r="O96" s="27"/>
      <c r="P96" s="27"/>
      <c r="Q96" s="27"/>
      <c r="R96" s="27"/>
      <c r="S96" s="27"/>
      <c r="T96" s="2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</row>
    <row r="97" spans="11:39" ht="15.75" customHeight="1" x14ac:dyDescent="0.3"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</row>
    <row r="98" spans="11:39" x14ac:dyDescent="0.3">
      <c r="K98" s="22"/>
      <c r="L98" s="26"/>
      <c r="M98" s="26"/>
      <c r="N98" s="26"/>
      <c r="O98" s="26"/>
      <c r="P98" s="26"/>
      <c r="Q98" s="26"/>
      <c r="R98" s="26"/>
      <c r="S98" s="26"/>
      <c r="T98" s="2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</row>
    <row r="99" spans="11:39" ht="15.75" customHeight="1" x14ac:dyDescent="0.3">
      <c r="K99" s="22"/>
      <c r="L99" s="26"/>
      <c r="M99" s="26"/>
      <c r="N99" s="26"/>
      <c r="O99" s="26"/>
      <c r="P99" s="26"/>
      <c r="Q99" s="26"/>
      <c r="R99" s="26"/>
      <c r="S99" s="26"/>
      <c r="T99" s="26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</row>
    <row r="100" spans="11:39" x14ac:dyDescent="0.3"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</row>
    <row r="101" spans="11:39" x14ac:dyDescent="0.3"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</row>
    <row r="102" spans="11:39" ht="15.75" customHeight="1" x14ac:dyDescent="0.3"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</row>
    <row r="103" spans="11:39" x14ac:dyDescent="0.3"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</row>
    <row r="104" spans="11:39" ht="15.75" customHeight="1" x14ac:dyDescent="0.3"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</row>
    <row r="105" spans="11:39" x14ac:dyDescent="0.3"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</row>
    <row r="106" spans="11:39" ht="15.75" customHeight="1" x14ac:dyDescent="0.3"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</row>
    <row r="107" spans="11:39" x14ac:dyDescent="0.3"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</row>
    <row r="108" spans="11:39" ht="15.75" customHeight="1" x14ac:dyDescent="0.3"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</row>
    <row r="109" spans="11:39" x14ac:dyDescent="0.3">
      <c r="M109" s="14"/>
      <c r="N109" s="14"/>
      <c r="O109" s="14"/>
      <c r="P109" s="14"/>
      <c r="Q109" s="14"/>
      <c r="R109" s="14"/>
    </row>
    <row r="110" spans="11:39" x14ac:dyDescent="0.3">
      <c r="M110" s="14"/>
      <c r="N110" s="14"/>
      <c r="O110" s="14"/>
      <c r="P110" s="14"/>
      <c r="Q110" s="14"/>
      <c r="R110" s="14"/>
    </row>
  </sheetData>
  <mergeCells count="67">
    <mergeCell ref="A59:M59"/>
    <mergeCell ref="A63:M63"/>
    <mergeCell ref="A69:M69"/>
    <mergeCell ref="B43:D43"/>
    <mergeCell ref="B35:D35"/>
    <mergeCell ref="A36:M36"/>
    <mergeCell ref="A38:M38"/>
    <mergeCell ref="G85:H85"/>
    <mergeCell ref="J83:M83"/>
    <mergeCell ref="J82:M82"/>
    <mergeCell ref="J84:M84"/>
    <mergeCell ref="J85:M85"/>
    <mergeCell ref="A81:E82"/>
    <mergeCell ref="A84:E85"/>
    <mergeCell ref="G82:H82"/>
    <mergeCell ref="G84:H84"/>
    <mergeCell ref="E48:G48"/>
    <mergeCell ref="H48:J48"/>
    <mergeCell ref="G83:H83"/>
    <mergeCell ref="A66:M66"/>
    <mergeCell ref="A79:M79"/>
    <mergeCell ref="A72:M72"/>
    <mergeCell ref="A75:M75"/>
    <mergeCell ref="A53:M53"/>
    <mergeCell ref="A56:M56"/>
    <mergeCell ref="B41:D42"/>
    <mergeCell ref="A41:A42"/>
    <mergeCell ref="E41:G41"/>
    <mergeCell ref="K41:M41"/>
    <mergeCell ref="H41:J41"/>
    <mergeCell ref="B32:D32"/>
    <mergeCell ref="B23:M23"/>
    <mergeCell ref="A30:A31"/>
    <mergeCell ref="E30:G30"/>
    <mergeCell ref="B25:M25"/>
    <mergeCell ref="B34:D34"/>
    <mergeCell ref="H30:J30"/>
    <mergeCell ref="K30:M30"/>
    <mergeCell ref="B30:D31"/>
    <mergeCell ref="B33:D33"/>
    <mergeCell ref="B24:M24"/>
    <mergeCell ref="E12:M12"/>
    <mergeCell ref="B15:M15"/>
    <mergeCell ref="B16:M16"/>
    <mergeCell ref="E8:M8"/>
    <mergeCell ref="E10:M10"/>
    <mergeCell ref="A7:A8"/>
    <mergeCell ref="B44:D44"/>
    <mergeCell ref="J1:M4"/>
    <mergeCell ref="A5:M5"/>
    <mergeCell ref="A9:A10"/>
    <mergeCell ref="E7:AJ7"/>
    <mergeCell ref="E9:AJ9"/>
    <mergeCell ref="A11:A12"/>
    <mergeCell ref="R30:T30"/>
    <mergeCell ref="U30:W30"/>
    <mergeCell ref="A6:M6"/>
    <mergeCell ref="B20:M20"/>
    <mergeCell ref="O76:AG76"/>
    <mergeCell ref="E11:M11"/>
    <mergeCell ref="O36:AM36"/>
    <mergeCell ref="B17:M17"/>
    <mergeCell ref="O77:X77"/>
    <mergeCell ref="B77:M77"/>
    <mergeCell ref="X30:Z30"/>
    <mergeCell ref="K48:M48"/>
    <mergeCell ref="A13:M13"/>
  </mergeCells>
  <pageMargins left="0.16" right="0.16" top="0.35" bottom="0.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звіт з 01.01.2020</vt:lpstr>
      <vt:lpstr>'звіт з 01.01.2020'!Область_печати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HomeUser</cp:lastModifiedBy>
  <cp:lastPrinted>2019-02-06T08:46:29Z</cp:lastPrinted>
  <dcterms:created xsi:type="dcterms:W3CDTF">2018-12-28T08:43:53Z</dcterms:created>
  <dcterms:modified xsi:type="dcterms:W3CDTF">2020-03-02T12:37:59Z</dcterms:modified>
</cp:coreProperties>
</file>