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840" windowHeight="11832"/>
  </bookViews>
  <sheets>
    <sheet name="звіт з 01.01.2020" sheetId="3" r:id="rId1"/>
  </sheets>
  <definedNames>
    <definedName name="_xlnm.Print_Area" localSheetId="0">'звіт з 01.01.2020'!$A$1:$M$71</definedName>
  </definedNames>
  <calcPr calcId="145621"/>
</workbook>
</file>

<file path=xl/calcChain.xml><?xml version="1.0" encoding="utf-8"?>
<calcChain xmlns="http://schemas.openxmlformats.org/spreadsheetml/2006/main">
  <c r="L60" i="3" l="1"/>
  <c r="M60" i="3" s="1"/>
  <c r="J60" i="3"/>
  <c r="G60" i="3"/>
  <c r="I57" i="3"/>
  <c r="L57" i="3" s="1"/>
  <c r="H57" i="3"/>
  <c r="K57" i="3" s="1"/>
  <c r="M57" i="3" s="1"/>
  <c r="G57" i="3"/>
  <c r="K54" i="3"/>
  <c r="K51" i="3"/>
  <c r="J51" i="3"/>
  <c r="J57" i="3" s="1"/>
  <c r="G51" i="3"/>
  <c r="E34" i="3"/>
  <c r="E43" i="3"/>
  <c r="G43" i="3" s="1"/>
  <c r="K32" i="3"/>
  <c r="M32" i="3" s="1"/>
  <c r="M34" i="3" s="1"/>
  <c r="G32" i="3"/>
  <c r="B32" i="3"/>
  <c r="L51" i="3"/>
  <c r="M51" i="3" s="1"/>
  <c r="H34" i="3"/>
  <c r="H43" i="3" s="1"/>
  <c r="J43" i="3" s="1"/>
  <c r="I34" i="3"/>
  <c r="I43" i="3" s="1"/>
  <c r="F34" i="3"/>
  <c r="F43" i="3" s="1"/>
  <c r="L43" i="3" s="1"/>
  <c r="L32" i="3"/>
  <c r="L34" i="3"/>
  <c r="J32" i="3"/>
  <c r="J34" i="3"/>
  <c r="G34" i="3"/>
  <c r="L33" i="3"/>
  <c r="J33" i="3"/>
  <c r="K33" i="3"/>
  <c r="M33" i="3" s="1"/>
  <c r="G33" i="3"/>
  <c r="K43" i="3" l="1"/>
  <c r="M43" i="3" s="1"/>
  <c r="K34" i="3"/>
</calcChain>
</file>

<file path=xl/sharedStrings.xml><?xml version="1.0" encoding="utf-8"?>
<sst xmlns="http://schemas.openxmlformats.org/spreadsheetml/2006/main" count="109" uniqueCount="71">
  <si>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</si>
  <si>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</si>
  <si>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</si>
  <si>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</si>
  <si>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</si>
  <si>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</si>
  <si>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</si>
  <si>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</si>
  <si>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</si>
  <si>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</si>
  <si>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</si>
  <si>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</si>
  <si>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</si>
  <si>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</si>
  <si>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</si>
  <si>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</si>
  <si>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</si>
  <si>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</si>
  <si>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</si>
  <si>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</si>
  <si>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</si>
  <si>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</si>
  <si>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</si>
  <si>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</si>
  <si>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</si>
  <si>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</si>
  <si>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</si>
  <si>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</si>
  <si>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</si>
  <si>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</si>
  <si>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</si>
  <si>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</si>
  <si>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</si>
  <si>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</si>
  <si>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</si>
  <si>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</si>
  <si>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</si>
  <si>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</si>
  <si>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</si>
  <si>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</si>
  <si>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</si>
  <si>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</si>
  <si>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</si>
  <si>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А.М. Кушніренко</t>
  </si>
  <si>
    <t>В.М. Давиденко</t>
  </si>
  <si>
    <t>N
 з/п</t>
  </si>
  <si>
    <t>Фактичні результативні показники, досягнуті за рахунок касових видатків (наданих кредитів)</t>
  </si>
  <si>
    <t>затрат</t>
  </si>
  <si>
    <t>Пояснення щодо причин розбіжностей між затвердженими та досягнутими результативними показниками</t>
  </si>
  <si>
    <t>продукту</t>
  </si>
  <si>
    <t>ефективності</t>
  </si>
  <si>
    <t>якості</t>
  </si>
  <si>
    <t>Кошторис на 2019 рік  Рішення сесії</t>
  </si>
  <si>
    <t>Пояснення щодо причин розбіжностей між затвердженими та досягнутими результативними показниками залишок планових асигнувань</t>
  </si>
  <si>
    <t>Пояснення щодо причин розбіжностей між затвердженими та досягнутими результативними показниками: залишок планових асигнувань</t>
  </si>
  <si>
    <t>Заходи із запобігання та ліквідації надзвичайних ситуацій та наслідків стихійного лиха</t>
  </si>
  <si>
    <t>0320</t>
  </si>
  <si>
    <t xml:space="preserve"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 </t>
  </si>
  <si>
    <t>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</si>
  <si>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Запобігання та ліквідація надзвичайних ситуацій та наслідків стихійного лиха</t>
  </si>
  <si>
    <t>Міська цільова програма розвитку  цивільного захисту м.Ніжина на 2019 рік</t>
  </si>
  <si>
    <t>Обсяг видатків на  запобігання та ліквідація надзвичайних ситуацій та наслідків стихійного лиха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</si>
  <si>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</si>
  <si>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програма</t>
  </si>
  <si>
    <t>середня  вартість  одного  заходу</t>
  </si>
  <si>
    <t>Розрахунок (обсяг видатків /кількість заходів)</t>
  </si>
  <si>
    <t xml:space="preserve">темп  зростання  обсягу видатків на запобігання та ліквідацію  надзвичайних  ситуацій  порівняно з минулим роком  </t>
  </si>
  <si>
    <t>обсяг видатків на 2019 рік/ обсяг видатків за 2018 рік*100 ( 35,96/167,96*100)</t>
  </si>
  <si>
    <t>12,0</t>
  </si>
  <si>
    <t>23,88</t>
  </si>
  <si>
    <t>Бюджетна програма   включає два завдання на виконання  основної мети -Забезпечення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 Протягом  звітного періоду мета досягнута.  Всі завдання  виконані  вчасно, недопущено виникнення  кредиторської заборгованості  на 01.01.2020р.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</si>
</sst>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77" formatCode="0.0"/>
    <numFmt numFmtId="182" formatCode="0.000"/>
    <numFmt numFmtId="183" formatCode="0.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94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8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18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176" fontId="6" fillId="2" borderId="0" xfId="1" applyNumberFormat="1" applyFont="1" applyFill="1" applyBorder="1" applyAlignment="1">
      <alignment horizontal="left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6"/>
  <sheetViews>
    <sheetView tabSelected="1" topLeftCell="A61" zoomScaleNormal="100" workbookViewId="0">
      <selection activeCell="G75" sqref="G75"/>
    </sheetView>
  </sheetViews>
  <sheetFormatPr defaultColWidth="9.109375" defaultRowHeight="15.6" x14ac:dyDescent="0.3"/>
  <cols>
    <col min="1" max="1" width="19.109375" style="6" customWidth="1"/>
    <col min="2" max="2" width="26" style="6" customWidth="1"/>
    <col min="3" max="3" width="11.44140625" style="6" customWidth="1"/>
    <col min="4" max="4" width="11.88671875" style="6" customWidth="1"/>
    <col min="5" max="10" width="13" style="6" customWidth="1"/>
    <col min="11" max="11" width="14.88671875" style="6" customWidth="1"/>
    <col min="12" max="12" width="13" style="6" customWidth="1"/>
    <col min="13" max="13" width="10.44140625" style="6" customWidth="1"/>
    <col min="14" max="16384" width="9.109375" style="6"/>
  </cols>
  <sheetData>
    <row r="1" spans="1:59" ht="15.75" customHeight="1" x14ac:dyDescent="0.3">
      <c r="J1" s="80" t="s">
        <v>38</v>
      </c>
      <c r="K1" s="80"/>
      <c r="L1" s="80"/>
      <c r="M1" s="80"/>
    </row>
    <row r="2" spans="1:59" x14ac:dyDescent="0.3">
      <c r="J2" s="80"/>
      <c r="K2" s="80"/>
      <c r="L2" s="80"/>
      <c r="M2" s="80"/>
    </row>
    <row r="3" spans="1:59" x14ac:dyDescent="0.3">
      <c r="J3" s="80"/>
      <c r="K3" s="80"/>
      <c r="L3" s="80"/>
      <c r="M3" s="80"/>
    </row>
    <row r="4" spans="1:59" x14ac:dyDescent="0.3">
      <c r="J4" s="80"/>
      <c r="K4" s="80"/>
      <c r="L4" s="80"/>
      <c r="M4" s="80"/>
    </row>
    <row r="5" spans="1:59" x14ac:dyDescent="0.3">
      <c r="A5" s="81" t="s">
        <v>14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3">
      <c r="A6" s="81" t="s">
        <v>39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3">
      <c r="A7" s="79" t="s">
        <v>0</v>
      </c>
      <c r="B7" s="32">
        <v>1200000</v>
      </c>
      <c r="C7" s="35"/>
      <c r="D7"/>
      <c r="E7" s="82" t="s">
        <v>40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</row>
    <row r="8" spans="1:59" ht="15" customHeight="1" x14ac:dyDescent="0.3">
      <c r="A8" s="79"/>
      <c r="B8" s="33" t="s">
        <v>1</v>
      </c>
      <c r="C8" s="35"/>
      <c r="D8"/>
      <c r="E8" s="61" t="s">
        <v>12</v>
      </c>
      <c r="F8" s="61"/>
      <c r="G8" s="61"/>
      <c r="H8" s="61"/>
      <c r="I8" s="61"/>
      <c r="J8" s="61"/>
      <c r="K8" s="61"/>
      <c r="L8" s="61"/>
      <c r="M8" s="61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3">
      <c r="A9" s="79" t="s">
        <v>2</v>
      </c>
      <c r="B9" s="32">
        <v>1210000</v>
      </c>
      <c r="C9" s="35"/>
      <c r="D9"/>
      <c r="E9" s="82" t="s">
        <v>40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</row>
    <row r="10" spans="1:59" ht="15" customHeight="1" x14ac:dyDescent="0.3">
      <c r="A10" s="79"/>
      <c r="B10" s="33" t="s">
        <v>1</v>
      </c>
      <c r="C10" s="35"/>
      <c r="D10"/>
      <c r="E10" s="61" t="s">
        <v>11</v>
      </c>
      <c r="F10" s="61"/>
      <c r="G10" s="61"/>
      <c r="H10" s="61"/>
      <c r="I10" s="61"/>
      <c r="J10" s="61"/>
      <c r="K10" s="61"/>
      <c r="L10" s="61"/>
      <c r="M10" s="6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35.25" customHeight="1" x14ac:dyDescent="0.3">
      <c r="A11" s="79" t="s">
        <v>3</v>
      </c>
      <c r="B11" s="32">
        <v>1218110</v>
      </c>
      <c r="C11" s="10" t="s">
        <v>56</v>
      </c>
      <c r="D11"/>
      <c r="E11" s="89" t="s">
        <v>55</v>
      </c>
      <c r="F11" s="89"/>
      <c r="G11" s="89"/>
      <c r="H11" s="89"/>
      <c r="I11" s="89"/>
      <c r="J11" s="89"/>
      <c r="K11" s="89"/>
      <c r="L11" s="89"/>
      <c r="M11" s="89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3">
      <c r="A12" s="79"/>
      <c r="B12" s="2" t="s">
        <v>1</v>
      </c>
      <c r="C12" s="2" t="s">
        <v>4</v>
      </c>
      <c r="D12"/>
      <c r="E12" s="61" t="s">
        <v>13</v>
      </c>
      <c r="F12" s="61"/>
      <c r="G12" s="61"/>
      <c r="H12" s="61"/>
      <c r="I12" s="61"/>
      <c r="J12" s="61"/>
      <c r="K12" s="61"/>
      <c r="L12" s="61"/>
      <c r="M12" s="6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3">
      <c r="A13" s="93" t="s">
        <v>26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</row>
    <row r="14" spans="1:59" x14ac:dyDescent="0.3">
      <c r="A14" s="1"/>
    </row>
    <row r="15" spans="1:59" ht="31.2" x14ac:dyDescent="0.3">
      <c r="A15" s="5" t="s">
        <v>22</v>
      </c>
      <c r="B15" s="64" t="s">
        <v>23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59" ht="15.75" customHeight="1" x14ac:dyDescent="0.3">
      <c r="A16" s="11">
        <v>1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8"/>
    </row>
    <row r="17" spans="1:67" x14ac:dyDescent="0.3">
      <c r="A17" s="11"/>
      <c r="B17" s="57" t="s">
        <v>57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1:67" x14ac:dyDescent="0.3">
      <c r="A18" s="1"/>
    </row>
    <row r="19" spans="1:67" ht="15.75" customHeight="1" x14ac:dyDescent="0.3">
      <c r="A19" s="7" t="s">
        <v>27</v>
      </c>
    </row>
    <row r="20" spans="1:67" ht="20.25" customHeight="1" x14ac:dyDescent="0.3">
      <c r="A20" s="3">
        <v>1</v>
      </c>
      <c r="B20" s="84" t="s">
        <v>58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6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4"/>
    </row>
    <row r="21" spans="1:67" ht="15.75" customHeight="1" x14ac:dyDescent="0.3">
      <c r="A21" s="7" t="s">
        <v>28</v>
      </c>
    </row>
    <row r="22" spans="1:67" ht="15.75" customHeight="1" x14ac:dyDescent="0.3">
      <c r="A22" s="1"/>
    </row>
    <row r="23" spans="1:67" ht="32.25" customHeight="1" x14ac:dyDescent="0.3">
      <c r="A23" s="11" t="s">
        <v>22</v>
      </c>
      <c r="B23" s="70" t="s">
        <v>6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2"/>
    </row>
    <row r="24" spans="1:67" ht="15" customHeight="1" x14ac:dyDescent="0.3">
      <c r="A24" s="31">
        <v>1</v>
      </c>
      <c r="B24" s="73" t="s">
        <v>59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</row>
    <row r="25" spans="1:67" x14ac:dyDescent="0.3">
      <c r="A25" s="1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</row>
    <row r="26" spans="1:67" x14ac:dyDescent="0.3">
      <c r="A26" s="7" t="s">
        <v>29</v>
      </c>
    </row>
    <row r="27" spans="1:67" ht="15.75" customHeight="1" x14ac:dyDescent="0.3">
      <c r="B27" s="12"/>
      <c r="L27" s="12" t="s">
        <v>24</v>
      </c>
    </row>
    <row r="28" spans="1:67" ht="7.5" customHeight="1" x14ac:dyDescent="0.3">
      <c r="A28" s="1"/>
    </row>
    <row r="29" spans="1:67" ht="30" customHeight="1" x14ac:dyDescent="0.3">
      <c r="A29" s="64" t="s">
        <v>22</v>
      </c>
      <c r="B29" s="64" t="s">
        <v>30</v>
      </c>
      <c r="C29" s="64"/>
      <c r="D29" s="64"/>
      <c r="E29" s="64" t="s">
        <v>15</v>
      </c>
      <c r="F29" s="64"/>
      <c r="G29" s="64"/>
      <c r="H29" s="64" t="s">
        <v>31</v>
      </c>
      <c r="I29" s="64"/>
      <c r="J29" s="64"/>
      <c r="K29" s="64" t="s">
        <v>16</v>
      </c>
      <c r="L29" s="64"/>
      <c r="M29" s="64"/>
      <c r="R29" s="83"/>
      <c r="S29" s="83"/>
      <c r="T29" s="83"/>
      <c r="U29" s="83"/>
      <c r="V29" s="83"/>
      <c r="W29" s="83"/>
      <c r="X29" s="83"/>
      <c r="Y29" s="83"/>
      <c r="Z29" s="83"/>
    </row>
    <row r="30" spans="1:67" ht="33" customHeight="1" x14ac:dyDescent="0.3">
      <c r="A30" s="64"/>
      <c r="B30" s="64"/>
      <c r="C30" s="64"/>
      <c r="D30" s="64"/>
      <c r="E30" s="5" t="s">
        <v>17</v>
      </c>
      <c r="F30" s="5" t="s">
        <v>18</v>
      </c>
      <c r="G30" s="5" t="s">
        <v>19</v>
      </c>
      <c r="H30" s="5" t="s">
        <v>17</v>
      </c>
      <c r="I30" s="5" t="s">
        <v>18</v>
      </c>
      <c r="J30" s="5" t="s">
        <v>19</v>
      </c>
      <c r="K30" s="5" t="s">
        <v>17</v>
      </c>
      <c r="L30" s="5" t="s">
        <v>18</v>
      </c>
      <c r="M30" s="5" t="s">
        <v>19</v>
      </c>
      <c r="R30" s="8"/>
      <c r="S30" s="8"/>
      <c r="T30" s="8"/>
      <c r="U30" s="8"/>
      <c r="V30" s="8"/>
      <c r="W30" s="8"/>
      <c r="X30" s="8"/>
      <c r="Y30" s="8"/>
      <c r="Z30" s="8"/>
    </row>
    <row r="31" spans="1:67" x14ac:dyDescent="0.3">
      <c r="A31" s="11">
        <v>1</v>
      </c>
      <c r="B31" s="57">
        <v>2</v>
      </c>
      <c r="C31" s="58"/>
      <c r="D31" s="59"/>
      <c r="E31" s="11">
        <v>3</v>
      </c>
      <c r="F31" s="11">
        <v>4</v>
      </c>
      <c r="G31" s="11">
        <v>5</v>
      </c>
      <c r="H31" s="11">
        <v>6</v>
      </c>
      <c r="I31" s="11">
        <v>7</v>
      </c>
      <c r="J31" s="11">
        <v>8</v>
      </c>
      <c r="K31" s="11">
        <v>9</v>
      </c>
      <c r="L31" s="11">
        <v>10</v>
      </c>
      <c r="M31" s="11">
        <v>11</v>
      </c>
      <c r="R31" s="13"/>
      <c r="S31" s="13"/>
      <c r="T31" s="13"/>
      <c r="U31" s="13"/>
      <c r="V31" s="13"/>
      <c r="W31" s="13"/>
      <c r="X31" s="13"/>
      <c r="Y31" s="13"/>
      <c r="Z31" s="13"/>
    </row>
    <row r="32" spans="1:67" ht="49.5" customHeight="1" x14ac:dyDescent="0.3">
      <c r="A32" s="50">
        <v>1</v>
      </c>
      <c r="B32" s="57" t="str">
        <f>B24</f>
        <v>Запобігання та ліквідація надзвичайних ситуацій та наслідків стихійного лиха</v>
      </c>
      <c r="C32" s="58"/>
      <c r="D32" s="59"/>
      <c r="E32" s="50">
        <v>36000</v>
      </c>
      <c r="F32" s="50">
        <v>47750</v>
      </c>
      <c r="G32" s="50">
        <f>F32+E32</f>
        <v>83750</v>
      </c>
      <c r="H32" s="15">
        <v>35960</v>
      </c>
      <c r="I32" s="15">
        <v>47550</v>
      </c>
      <c r="J32" s="52">
        <f>H32+I32</f>
        <v>83510</v>
      </c>
      <c r="K32" s="15">
        <f>E32-H32</f>
        <v>40</v>
      </c>
      <c r="L32" s="52">
        <f>F32-I32</f>
        <v>200</v>
      </c>
      <c r="M32" s="15">
        <f>K32+L32</f>
        <v>240</v>
      </c>
      <c r="R32" s="51"/>
      <c r="S32" s="51"/>
      <c r="T32" s="51"/>
      <c r="U32" s="51"/>
      <c r="V32" s="51"/>
      <c r="W32" s="51"/>
      <c r="X32" s="51"/>
      <c r="Y32" s="51"/>
      <c r="Z32" s="51"/>
    </row>
    <row r="33" spans="1:39" ht="40.5" customHeight="1" x14ac:dyDescent="0.3">
      <c r="A33" s="34"/>
      <c r="B33" s="57"/>
      <c r="C33" s="58"/>
      <c r="D33" s="59"/>
      <c r="E33" s="34"/>
      <c r="F33" s="34"/>
      <c r="G33" s="34">
        <f>E33+F33</f>
        <v>0</v>
      </c>
      <c r="H33" s="34"/>
      <c r="I33" s="52"/>
      <c r="J33" s="34">
        <f>H33+I33</f>
        <v>0</v>
      </c>
      <c r="K33" s="34">
        <f>E33-H33</f>
        <v>0</v>
      </c>
      <c r="L33" s="34">
        <f>F33-I33</f>
        <v>0</v>
      </c>
      <c r="M33" s="15">
        <f>K33+L33</f>
        <v>0</v>
      </c>
      <c r="R33" s="30"/>
      <c r="S33" s="30"/>
      <c r="T33" s="30"/>
      <c r="U33" s="30"/>
      <c r="V33" s="30"/>
      <c r="W33" s="30"/>
      <c r="X33" s="30"/>
      <c r="Y33" s="30"/>
      <c r="Z33" s="30"/>
    </row>
    <row r="34" spans="1:39" x14ac:dyDescent="0.3">
      <c r="A34" s="5"/>
      <c r="B34" s="64" t="s">
        <v>7</v>
      </c>
      <c r="C34" s="64"/>
      <c r="D34" s="64"/>
      <c r="E34" s="15">
        <f>SUM(E32:E33)</f>
        <v>36000</v>
      </c>
      <c r="F34" s="15">
        <f>SUM(F32:F33)</f>
        <v>47750</v>
      </c>
      <c r="G34" s="15">
        <f t="shared" ref="G34:M34" si="0">SUM(G32:G33)</f>
        <v>83750</v>
      </c>
      <c r="H34" s="15">
        <f t="shared" si="0"/>
        <v>35960</v>
      </c>
      <c r="I34" s="15">
        <f t="shared" si="0"/>
        <v>47550</v>
      </c>
      <c r="J34" s="15">
        <f t="shared" si="0"/>
        <v>83510</v>
      </c>
      <c r="K34" s="15">
        <f t="shared" si="0"/>
        <v>40</v>
      </c>
      <c r="L34" s="15">
        <f t="shared" si="0"/>
        <v>200</v>
      </c>
      <c r="M34" s="15">
        <f t="shared" si="0"/>
        <v>240</v>
      </c>
      <c r="R34" s="8"/>
      <c r="S34" s="8"/>
      <c r="T34" s="8"/>
      <c r="U34" s="8"/>
      <c r="V34" s="8"/>
      <c r="W34" s="8"/>
      <c r="X34" s="8"/>
      <c r="Y34" s="8"/>
      <c r="Z34" s="8"/>
    </row>
    <row r="35" spans="1:39" ht="32.25" customHeight="1" x14ac:dyDescent="0.3">
      <c r="A35" s="67" t="s">
        <v>32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</row>
    <row r="36" spans="1:39" x14ac:dyDescent="0.3">
      <c r="A36" s="1"/>
    </row>
    <row r="37" spans="1:39" ht="33" customHeight="1" x14ac:dyDescent="0.3">
      <c r="A37" s="69" t="s">
        <v>33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</row>
    <row r="38" spans="1:39" x14ac:dyDescent="0.3">
      <c r="K38" s="4" t="s">
        <v>24</v>
      </c>
    </row>
    <row r="39" spans="1:39" x14ac:dyDescent="0.3">
      <c r="A39" s="1"/>
    </row>
    <row r="40" spans="1:39" ht="31.5" customHeight="1" x14ac:dyDescent="0.3">
      <c r="A40" s="64" t="s">
        <v>5</v>
      </c>
      <c r="B40" s="64" t="s">
        <v>34</v>
      </c>
      <c r="C40" s="64"/>
      <c r="D40" s="64"/>
      <c r="E40" s="64" t="s">
        <v>15</v>
      </c>
      <c r="F40" s="64"/>
      <c r="G40" s="64"/>
      <c r="H40" s="64" t="s">
        <v>31</v>
      </c>
      <c r="I40" s="64"/>
      <c r="J40" s="64"/>
      <c r="K40" s="64" t="s">
        <v>16</v>
      </c>
      <c r="L40" s="64"/>
      <c r="M40" s="64"/>
    </row>
    <row r="41" spans="1:39" ht="33.75" customHeight="1" x14ac:dyDescent="0.3">
      <c r="A41" s="64"/>
      <c r="B41" s="64"/>
      <c r="C41" s="64"/>
      <c r="D41" s="64"/>
      <c r="E41" s="5" t="s">
        <v>17</v>
      </c>
      <c r="F41" s="5" t="s">
        <v>18</v>
      </c>
      <c r="G41" s="5" t="s">
        <v>19</v>
      </c>
      <c r="H41" s="5" t="s">
        <v>17</v>
      </c>
      <c r="I41" s="5" t="s">
        <v>18</v>
      </c>
      <c r="J41" s="5" t="s">
        <v>19</v>
      </c>
      <c r="K41" s="5" t="s">
        <v>17</v>
      </c>
      <c r="L41" s="5" t="s">
        <v>18</v>
      </c>
      <c r="M41" s="5" t="s">
        <v>19</v>
      </c>
    </row>
    <row r="42" spans="1:39" x14ac:dyDescent="0.3">
      <c r="A42" s="5">
        <v>1</v>
      </c>
      <c r="B42" s="64">
        <v>2</v>
      </c>
      <c r="C42" s="64"/>
      <c r="D42" s="64"/>
      <c r="E42" s="5">
        <v>3</v>
      </c>
      <c r="F42" s="5">
        <v>4</v>
      </c>
      <c r="G42" s="5">
        <v>5</v>
      </c>
      <c r="H42" s="5">
        <v>6</v>
      </c>
      <c r="I42" s="5">
        <v>7</v>
      </c>
      <c r="J42" s="5">
        <v>8</v>
      </c>
      <c r="K42" s="5">
        <v>9</v>
      </c>
      <c r="L42" s="5">
        <v>10</v>
      </c>
      <c r="M42" s="5">
        <v>11</v>
      </c>
    </row>
    <row r="43" spans="1:39" ht="59.25" customHeight="1" x14ac:dyDescent="0.3">
      <c r="A43" s="34"/>
      <c r="B43" s="57" t="s">
        <v>60</v>
      </c>
      <c r="C43" s="58"/>
      <c r="D43" s="59"/>
      <c r="E43" s="15">
        <f>E34</f>
        <v>36000</v>
      </c>
      <c r="F43" s="15">
        <f>F34</f>
        <v>47750</v>
      </c>
      <c r="G43" s="36">
        <f>E43+F43</f>
        <v>83750</v>
      </c>
      <c r="H43" s="15">
        <f>H34</f>
        <v>35960</v>
      </c>
      <c r="I43" s="15">
        <f>I34</f>
        <v>47550</v>
      </c>
      <c r="J43" s="36">
        <f>H43+I43</f>
        <v>83510</v>
      </c>
      <c r="K43" s="36">
        <f>E43-H43</f>
        <v>40</v>
      </c>
      <c r="L43" s="36">
        <f>F43-I43</f>
        <v>200</v>
      </c>
      <c r="M43" s="15">
        <f>K43+L43</f>
        <v>240</v>
      </c>
    </row>
    <row r="44" spans="1:39" x14ac:dyDescent="0.3">
      <c r="A44" s="1"/>
    </row>
    <row r="45" spans="1:39" x14ac:dyDescent="0.3">
      <c r="A45" s="7" t="s">
        <v>35</v>
      </c>
    </row>
    <row r="46" spans="1:39" x14ac:dyDescent="0.3">
      <c r="A46" s="1"/>
    </row>
    <row r="47" spans="1:39" ht="15.75" customHeight="1" x14ac:dyDescent="0.3">
      <c r="A47" s="41" t="s">
        <v>45</v>
      </c>
      <c r="B47" s="41" t="s">
        <v>20</v>
      </c>
      <c r="C47" s="45" t="s">
        <v>8</v>
      </c>
      <c r="D47" s="45" t="s">
        <v>9</v>
      </c>
      <c r="E47" s="57" t="s">
        <v>15</v>
      </c>
      <c r="F47" s="58"/>
      <c r="G47" s="59"/>
      <c r="H47" s="57" t="s">
        <v>46</v>
      </c>
      <c r="I47" s="58"/>
      <c r="J47" s="59"/>
      <c r="K47" s="57" t="s">
        <v>16</v>
      </c>
      <c r="L47" s="58"/>
      <c r="M47" s="59"/>
      <c r="N47" s="14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9" ht="63" customHeight="1" x14ac:dyDescent="0.3">
      <c r="A48" s="42"/>
      <c r="B48" s="19"/>
      <c r="C48" s="45"/>
      <c r="D48" s="45"/>
      <c r="E48" s="41" t="s">
        <v>17</v>
      </c>
      <c r="F48" s="41" t="s">
        <v>18</v>
      </c>
      <c r="G48" s="41" t="s">
        <v>19</v>
      </c>
      <c r="H48" s="41" t="s">
        <v>17</v>
      </c>
      <c r="I48" s="41" t="s">
        <v>18</v>
      </c>
      <c r="J48" s="41" t="s">
        <v>19</v>
      </c>
      <c r="K48" s="41" t="s">
        <v>17</v>
      </c>
      <c r="L48" s="41" t="s">
        <v>18</v>
      </c>
      <c r="M48" s="41" t="s">
        <v>19</v>
      </c>
      <c r="N48" s="14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27" customHeight="1" x14ac:dyDescent="0.3">
      <c r="A49" s="42">
        <v>1</v>
      </c>
      <c r="B49" s="42">
        <v>2</v>
      </c>
      <c r="C49" s="42">
        <v>3</v>
      </c>
      <c r="D49" s="42">
        <v>4</v>
      </c>
      <c r="E49" s="42">
        <v>5</v>
      </c>
      <c r="F49" s="42">
        <v>6</v>
      </c>
      <c r="G49" s="42">
        <v>7</v>
      </c>
      <c r="H49" s="42">
        <v>8</v>
      </c>
      <c r="I49" s="42">
        <v>9</v>
      </c>
      <c r="J49" s="42">
        <v>10</v>
      </c>
      <c r="K49" s="42">
        <v>11</v>
      </c>
      <c r="L49" s="42">
        <v>12</v>
      </c>
      <c r="M49" s="41">
        <v>13</v>
      </c>
      <c r="N49" s="1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6.5" customHeight="1" x14ac:dyDescent="0.3">
      <c r="A50" s="42">
        <v>1</v>
      </c>
      <c r="B50" s="19" t="s">
        <v>47</v>
      </c>
      <c r="C50" s="45"/>
      <c r="D50" s="37"/>
      <c r="E50" s="41"/>
      <c r="F50" s="41"/>
      <c r="G50" s="39"/>
      <c r="H50" s="41"/>
      <c r="I50" s="41"/>
      <c r="J50" s="41"/>
      <c r="K50" s="39"/>
      <c r="L50" s="41"/>
      <c r="M50" s="15"/>
      <c r="N50" s="1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ht="65.25" customHeight="1" x14ac:dyDescent="0.3">
      <c r="A51" s="42"/>
      <c r="B51" s="20" t="s">
        <v>61</v>
      </c>
      <c r="C51" s="45"/>
      <c r="D51" s="37" t="s">
        <v>52</v>
      </c>
      <c r="E51" s="41">
        <v>36</v>
      </c>
      <c r="F51" s="41">
        <v>47.75</v>
      </c>
      <c r="G51" s="49">
        <f>F51+E51</f>
        <v>83.75</v>
      </c>
      <c r="H51" s="41">
        <v>35.96</v>
      </c>
      <c r="I51" s="49">
        <v>47.55</v>
      </c>
      <c r="J51" s="49">
        <f>H51+I51</f>
        <v>83.509999999999991</v>
      </c>
      <c r="K51" s="40">
        <f>E51-H51</f>
        <v>3.9999999999999147E-2</v>
      </c>
      <c r="L51" s="49">
        <f>F51-I51</f>
        <v>0.20000000000000284</v>
      </c>
      <c r="M51" s="49">
        <f>L51</f>
        <v>0.20000000000000284</v>
      </c>
      <c r="N51" s="14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ht="15.75" customHeight="1" x14ac:dyDescent="0.3">
      <c r="A52" s="57" t="s">
        <v>54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9"/>
      <c r="N52" s="14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ht="21" customHeight="1" x14ac:dyDescent="0.3">
      <c r="A53" s="42">
        <v>2</v>
      </c>
      <c r="B53" s="19" t="s">
        <v>49</v>
      </c>
      <c r="C53" s="45"/>
      <c r="D53" s="37"/>
      <c r="E53" s="41"/>
      <c r="F53" s="41"/>
      <c r="G53" s="39"/>
      <c r="H53" s="41"/>
      <c r="I53" s="41"/>
      <c r="J53" s="41"/>
      <c r="K53" s="40"/>
      <c r="L53" s="41"/>
      <c r="M53" s="15"/>
      <c r="N53" s="14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 ht="76.5" customHeight="1" x14ac:dyDescent="0.3">
      <c r="A54" s="42"/>
      <c r="B54" s="20" t="s">
        <v>62</v>
      </c>
      <c r="C54" s="45"/>
      <c r="D54" s="37" t="s">
        <v>63</v>
      </c>
      <c r="E54" s="41">
        <v>3</v>
      </c>
      <c r="F54" s="41">
        <v>2</v>
      </c>
      <c r="G54" s="39">
        <v>5</v>
      </c>
      <c r="H54" s="41">
        <v>3</v>
      </c>
      <c r="I54" s="41">
        <v>2</v>
      </c>
      <c r="J54" s="41">
        <v>5</v>
      </c>
      <c r="K54" s="40">
        <f>E54-H54</f>
        <v>0</v>
      </c>
      <c r="L54" s="41">
        <v>0</v>
      </c>
      <c r="M54" s="15">
        <v>0</v>
      </c>
      <c r="N54" s="14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ht="18.75" customHeight="1" x14ac:dyDescent="0.3">
      <c r="A55" s="57" t="s">
        <v>48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9"/>
      <c r="N55" s="14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15.75" customHeight="1" x14ac:dyDescent="0.3">
      <c r="A56" s="42">
        <v>3</v>
      </c>
      <c r="B56" s="19" t="s">
        <v>50</v>
      </c>
      <c r="C56" s="45"/>
      <c r="D56" s="38"/>
      <c r="E56" s="41"/>
      <c r="F56" s="41"/>
      <c r="G56" s="39"/>
      <c r="H56" s="41"/>
      <c r="I56" s="41"/>
      <c r="J56" s="41"/>
      <c r="K56" s="40"/>
      <c r="L56" s="41"/>
      <c r="M56" s="15"/>
      <c r="N56" s="14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 ht="85.5" customHeight="1" x14ac:dyDescent="0.3">
      <c r="A57" s="42"/>
      <c r="B57" s="48" t="s">
        <v>64</v>
      </c>
      <c r="C57" s="48"/>
      <c r="D57" s="48" t="s">
        <v>65</v>
      </c>
      <c r="E57" s="48" t="s">
        <v>68</v>
      </c>
      <c r="F57" s="48" t="s">
        <v>69</v>
      </c>
      <c r="G57" s="56">
        <f>F57+E57</f>
        <v>35.879999999999995</v>
      </c>
      <c r="H57" s="55">
        <f>H51/H54</f>
        <v>11.986666666666666</v>
      </c>
      <c r="I57" s="55">
        <f>I51/I54</f>
        <v>23.774999999999999</v>
      </c>
      <c r="J57" s="55">
        <f>J51/J54</f>
        <v>16.701999999999998</v>
      </c>
      <c r="K57" s="55">
        <f>E57-H57</f>
        <v>1.3333333333333641E-2</v>
      </c>
      <c r="L57" s="55">
        <f>F57-I57</f>
        <v>0.10500000000000043</v>
      </c>
      <c r="M57" s="55">
        <f>K57+L57</f>
        <v>0.11833333333333407</v>
      </c>
      <c r="N57" s="46"/>
      <c r="O57" s="46"/>
      <c r="P57" s="46"/>
      <c r="Q57" s="46"/>
      <c r="R57" s="46"/>
      <c r="S57" s="46"/>
      <c r="T57" s="47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ht="14.25" customHeight="1" x14ac:dyDescent="0.3">
      <c r="A58" s="57" t="s">
        <v>53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9"/>
      <c r="N58" s="14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1:33" ht="17.25" customHeight="1" x14ac:dyDescent="0.3">
      <c r="A59" s="42">
        <v>4</v>
      </c>
      <c r="B59" s="19" t="s">
        <v>51</v>
      </c>
      <c r="C59" s="45"/>
      <c r="D59" s="37"/>
      <c r="E59" s="41"/>
      <c r="F59" s="41"/>
      <c r="G59" s="39"/>
      <c r="H59" s="41"/>
      <c r="I59" s="41"/>
      <c r="J59" s="41"/>
      <c r="K59" s="40"/>
      <c r="L59" s="41"/>
      <c r="M59" s="15"/>
      <c r="N59" s="14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108" customHeight="1" x14ac:dyDescent="0.3">
      <c r="A60" s="42"/>
      <c r="B60" s="20" t="s">
        <v>66</v>
      </c>
      <c r="C60" s="45"/>
      <c r="D60" s="37" t="s">
        <v>67</v>
      </c>
      <c r="E60" s="41">
        <v>100</v>
      </c>
      <c r="F60" s="29">
        <v>0.39</v>
      </c>
      <c r="G60" s="39">
        <f>E60+F60</f>
        <v>100.39</v>
      </c>
      <c r="H60" s="41">
        <v>100</v>
      </c>
      <c r="I60" s="29">
        <v>0.38</v>
      </c>
      <c r="J60" s="29">
        <f>H60+I60</f>
        <v>100.38</v>
      </c>
      <c r="K60" s="40">
        <v>0</v>
      </c>
      <c r="L60" s="29">
        <f>F60-I60</f>
        <v>1.0000000000000009E-2</v>
      </c>
      <c r="M60" s="29">
        <f>K60+L60</f>
        <v>1.0000000000000009E-2</v>
      </c>
      <c r="N60" s="14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spans="1:33" ht="18.75" customHeight="1" x14ac:dyDescent="0.3">
      <c r="A61" s="57" t="s">
        <v>48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9"/>
      <c r="N61" s="14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ht="15.75" customHeight="1" x14ac:dyDescent="0.3">
      <c r="A62" s="42" t="s">
        <v>21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  <c r="O62" s="87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</row>
    <row r="63" spans="1:33" ht="24" customHeight="1" x14ac:dyDescent="0.3">
      <c r="A63" s="1"/>
      <c r="B63" s="91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1:33" ht="19.5" customHeight="1" x14ac:dyDescent="0.3">
      <c r="A64" s="7" t="s">
        <v>36</v>
      </c>
      <c r="B64" s="7"/>
      <c r="C64" s="7"/>
      <c r="D64" s="7"/>
      <c r="O64" s="22"/>
      <c r="P64" s="22"/>
      <c r="Q64" s="22"/>
      <c r="R64" s="22"/>
      <c r="S64" s="22"/>
    </row>
    <row r="65" spans="1:39" ht="57" customHeight="1" x14ac:dyDescent="0.3">
      <c r="A65" s="63" t="s">
        <v>70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O65" s="22"/>
      <c r="P65" s="22"/>
      <c r="Q65" s="22"/>
      <c r="R65" s="22"/>
      <c r="S65" s="22"/>
    </row>
    <row r="66" spans="1:39" ht="19.5" customHeight="1" x14ac:dyDescent="0.3">
      <c r="A66" s="9" t="s">
        <v>37</v>
      </c>
      <c r="B66" s="9"/>
      <c r="C66" s="9"/>
      <c r="D66" s="9"/>
      <c r="O66" s="22"/>
      <c r="P66" s="22"/>
      <c r="Q66" s="22"/>
      <c r="R66" s="22"/>
      <c r="S66" s="22"/>
    </row>
    <row r="67" spans="1:39" ht="15.75" customHeight="1" x14ac:dyDescent="0.3">
      <c r="A67" s="65" t="s">
        <v>41</v>
      </c>
      <c r="B67" s="65"/>
      <c r="C67" s="65"/>
      <c r="D67" s="65"/>
      <c r="E67" s="65"/>
      <c r="O67" s="22"/>
      <c r="P67" s="22"/>
      <c r="Q67" s="22"/>
      <c r="R67" s="22"/>
      <c r="S67" s="22"/>
    </row>
    <row r="68" spans="1:39" ht="14.25" customHeight="1" x14ac:dyDescent="0.3">
      <c r="A68" s="65"/>
      <c r="B68" s="65"/>
      <c r="C68" s="65"/>
      <c r="D68" s="65"/>
      <c r="E68" s="65"/>
      <c r="G68" s="66"/>
      <c r="H68" s="66"/>
      <c r="J68" s="62" t="s">
        <v>43</v>
      </c>
      <c r="K68" s="62"/>
      <c r="L68" s="62"/>
      <c r="M68" s="62"/>
      <c r="O68" s="22"/>
      <c r="P68" s="22"/>
      <c r="Q68" s="22"/>
      <c r="R68" s="22"/>
      <c r="S68" s="22"/>
    </row>
    <row r="69" spans="1:39" ht="15.75" customHeight="1" x14ac:dyDescent="0.3">
      <c r="A69" s="16"/>
      <c r="B69" s="16"/>
      <c r="C69" s="16"/>
      <c r="D69" s="16"/>
      <c r="E69" s="16"/>
      <c r="G69" s="60" t="s">
        <v>10</v>
      </c>
      <c r="H69" s="60"/>
      <c r="J69" s="61" t="s">
        <v>25</v>
      </c>
      <c r="K69" s="61"/>
      <c r="L69" s="61"/>
      <c r="M69" s="61"/>
      <c r="O69" s="22"/>
      <c r="P69" s="22"/>
      <c r="Q69" s="22"/>
      <c r="R69" s="22"/>
      <c r="S69" s="22"/>
    </row>
    <row r="70" spans="1:39" ht="21.75" customHeight="1" x14ac:dyDescent="0.3">
      <c r="A70" s="65" t="s">
        <v>42</v>
      </c>
      <c r="B70" s="65"/>
      <c r="C70" s="65"/>
      <c r="D70" s="65"/>
      <c r="E70" s="65"/>
      <c r="G70" s="66"/>
      <c r="H70" s="66"/>
      <c r="J70" s="62" t="s">
        <v>44</v>
      </c>
      <c r="K70" s="62"/>
      <c r="L70" s="62"/>
      <c r="M70" s="62"/>
      <c r="O70" s="22"/>
      <c r="P70" s="22"/>
      <c r="Q70" s="22"/>
      <c r="R70" s="22"/>
      <c r="S70" s="22"/>
    </row>
    <row r="71" spans="1:39" ht="15.75" customHeight="1" x14ac:dyDescent="0.3">
      <c r="A71" s="65"/>
      <c r="B71" s="65"/>
      <c r="C71" s="65"/>
      <c r="D71" s="65"/>
      <c r="E71" s="65"/>
      <c r="G71" s="60" t="s">
        <v>10</v>
      </c>
      <c r="H71" s="60"/>
      <c r="J71" s="61" t="s">
        <v>25</v>
      </c>
      <c r="K71" s="61"/>
      <c r="L71" s="61"/>
      <c r="M71" s="61"/>
      <c r="O71" s="22"/>
      <c r="P71" s="22"/>
      <c r="Q71" s="22"/>
      <c r="R71" s="22"/>
      <c r="S71" s="22"/>
    </row>
    <row r="72" spans="1:39" ht="15.75" customHeight="1" x14ac:dyDescent="0.3">
      <c r="O72" s="22"/>
      <c r="P72" s="22"/>
      <c r="Q72" s="22"/>
      <c r="R72" s="22"/>
      <c r="S72" s="22"/>
    </row>
    <row r="75" spans="1:39" x14ac:dyDescent="0.3"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39" x14ac:dyDescent="0.3"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</row>
    <row r="77" spans="1:39" x14ac:dyDescent="0.3"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spans="1:39" x14ac:dyDescent="0.3"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1:39" ht="15.75" customHeight="1" x14ac:dyDescent="0.3">
      <c r="K79" s="22"/>
      <c r="L79" s="26"/>
      <c r="M79" s="26"/>
      <c r="N79" s="26"/>
      <c r="O79" s="26"/>
      <c r="P79" s="26"/>
      <c r="Q79" s="26"/>
      <c r="R79" s="26"/>
      <c r="S79" s="26"/>
      <c r="T79" s="26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1:39" x14ac:dyDescent="0.3">
      <c r="K80" s="22"/>
      <c r="L80" s="26"/>
      <c r="M80" s="26"/>
      <c r="N80" s="26"/>
      <c r="O80" s="26"/>
      <c r="P80" s="26"/>
      <c r="Q80" s="26"/>
      <c r="R80" s="26"/>
      <c r="S80" s="26"/>
      <c r="T80" s="26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11:39" ht="15.75" customHeight="1" x14ac:dyDescent="0.3">
      <c r="K81" s="22"/>
      <c r="L81" s="26"/>
      <c r="M81" s="26"/>
      <c r="N81" s="26"/>
      <c r="O81" s="26"/>
      <c r="P81" s="26"/>
      <c r="Q81" s="26"/>
      <c r="R81" s="26"/>
      <c r="S81" s="26"/>
      <c r="T81" s="26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11:39" x14ac:dyDescent="0.3">
      <c r="K82" s="21"/>
      <c r="L82" s="27"/>
      <c r="M82" s="27"/>
      <c r="N82" s="27"/>
      <c r="O82" s="27"/>
      <c r="P82" s="27"/>
      <c r="Q82" s="27"/>
      <c r="R82" s="27"/>
      <c r="S82" s="27"/>
      <c r="T82" s="27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spans="11:39" ht="15.75" customHeight="1" x14ac:dyDescent="0.3"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spans="11:39" x14ac:dyDescent="0.3">
      <c r="K84" s="22"/>
      <c r="L84" s="26"/>
      <c r="M84" s="26"/>
      <c r="N84" s="26"/>
      <c r="O84" s="26"/>
      <c r="P84" s="26"/>
      <c r="Q84" s="26"/>
      <c r="R84" s="26"/>
      <c r="S84" s="26"/>
      <c r="T84" s="26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spans="11:39" ht="15.75" customHeight="1" x14ac:dyDescent="0.3">
      <c r="K85" s="22"/>
      <c r="L85" s="26"/>
      <c r="M85" s="26"/>
      <c r="N85" s="26"/>
      <c r="O85" s="26"/>
      <c r="P85" s="26"/>
      <c r="Q85" s="26"/>
      <c r="R85" s="26"/>
      <c r="S85" s="26"/>
      <c r="T85" s="26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11:39" x14ac:dyDescent="0.3"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spans="11:39" x14ac:dyDescent="0.3"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spans="11:39" ht="15.75" customHeight="1" x14ac:dyDescent="0.3"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spans="11:39" x14ac:dyDescent="0.3"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11:39" ht="15.75" customHeight="1" x14ac:dyDescent="0.3"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11:39" x14ac:dyDescent="0.3"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11:39" ht="15.75" customHeight="1" x14ac:dyDescent="0.3"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11:39" x14ac:dyDescent="0.3"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11:39" ht="15.75" customHeight="1" x14ac:dyDescent="0.3"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11:39" x14ac:dyDescent="0.3">
      <c r="M95" s="14"/>
      <c r="N95" s="14"/>
      <c r="O95" s="14"/>
      <c r="P95" s="14"/>
      <c r="Q95" s="14"/>
      <c r="R95" s="14"/>
    </row>
    <row r="96" spans="11:39" x14ac:dyDescent="0.3">
      <c r="M96" s="14"/>
      <c r="N96" s="14"/>
      <c r="O96" s="14"/>
      <c r="P96" s="14"/>
      <c r="Q96" s="14"/>
      <c r="R96" s="14"/>
    </row>
  </sheetData>
  <mergeCells count="62">
    <mergeCell ref="O63:X63"/>
    <mergeCell ref="B63:M63"/>
    <mergeCell ref="X29:Z29"/>
    <mergeCell ref="K47:M47"/>
    <mergeCell ref="A13:M13"/>
    <mergeCell ref="R29:T29"/>
    <mergeCell ref="U29:W29"/>
    <mergeCell ref="A6:M6"/>
    <mergeCell ref="B20:M20"/>
    <mergeCell ref="O62:AG62"/>
    <mergeCell ref="E11:M11"/>
    <mergeCell ref="O35:AM35"/>
    <mergeCell ref="B17:M17"/>
    <mergeCell ref="J1:M4"/>
    <mergeCell ref="A5:M5"/>
    <mergeCell ref="A9:A10"/>
    <mergeCell ref="E7:AJ7"/>
    <mergeCell ref="E9:AJ9"/>
    <mergeCell ref="A11:A12"/>
    <mergeCell ref="E12:M12"/>
    <mergeCell ref="B15:M15"/>
    <mergeCell ref="B16:M16"/>
    <mergeCell ref="E8:M8"/>
    <mergeCell ref="E10:M10"/>
    <mergeCell ref="A7:A8"/>
    <mergeCell ref="B31:D31"/>
    <mergeCell ref="B23:M23"/>
    <mergeCell ref="A29:A30"/>
    <mergeCell ref="E29:G29"/>
    <mergeCell ref="B24:M24"/>
    <mergeCell ref="B33:D33"/>
    <mergeCell ref="H29:J29"/>
    <mergeCell ref="K29:M29"/>
    <mergeCell ref="B29:D30"/>
    <mergeCell ref="B32:D32"/>
    <mergeCell ref="B34:D34"/>
    <mergeCell ref="A35:M35"/>
    <mergeCell ref="A37:M37"/>
    <mergeCell ref="B40:D41"/>
    <mergeCell ref="A40:A41"/>
    <mergeCell ref="E40:G40"/>
    <mergeCell ref="K40:M40"/>
    <mergeCell ref="H40:J40"/>
    <mergeCell ref="B42:D42"/>
    <mergeCell ref="A67:E68"/>
    <mergeCell ref="A70:E71"/>
    <mergeCell ref="G68:H68"/>
    <mergeCell ref="G70:H70"/>
    <mergeCell ref="E47:G47"/>
    <mergeCell ref="H47:J47"/>
    <mergeCell ref="G69:H69"/>
    <mergeCell ref="A52:M52"/>
    <mergeCell ref="B43:D43"/>
    <mergeCell ref="A55:M55"/>
    <mergeCell ref="A58:M58"/>
    <mergeCell ref="A61:M61"/>
    <mergeCell ref="G71:H71"/>
    <mergeCell ref="J69:M69"/>
    <mergeCell ref="J68:M68"/>
    <mergeCell ref="J70:M70"/>
    <mergeCell ref="J71:M71"/>
    <mergeCell ref="A65:M65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HomeUser</cp:lastModifiedBy>
  <cp:lastPrinted>2019-02-06T08:46:29Z</cp:lastPrinted>
  <dcterms:created xsi:type="dcterms:W3CDTF">2018-12-28T08:43:53Z</dcterms:created>
  <dcterms:modified xsi:type="dcterms:W3CDTF">2020-03-02T12:37:11Z</dcterms:modified>
</cp:coreProperties>
</file>